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_seko\Desktop\"/>
    </mc:Choice>
  </mc:AlternateContent>
  <xr:revisionPtr revIDLastSave="0" documentId="8_{D08CF96E-754C-44E4-ACFB-A6509D0F568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<sst xmlns="http://schemas.openxmlformats.org/spreadsheetml/2006/main" count="1112" uniqueCount="560">
  <si>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</si>
  <si>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</si>
  <si>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</si>
  <si>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</si>
  <si>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</si>
  <si>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</si>
  <si>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</si>
  <si>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</si>
  <si>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</si>
  <si>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</si>
  <si>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</si>
  <si>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</si>
  <si>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</si>
  <si>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</si>
  <si>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</si>
  <si>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</si>
  <si>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</si>
  <si>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</si>
  <si>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</si>
  <si>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</si>
  <si>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</si>
  <si>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</si>
  <si>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</si>
  <si>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</si>
  <si>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</si>
  <si>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</si>
  <si>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</si>
  <si>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</si>
  <si>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</si>
  <si>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</si>
  <si>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</si>
  <si>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</si>
  <si>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</si>
  <si>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</si>
  <si>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</si>
  <si>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</si>
  <si>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</si>
  <si>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</si>
  <si>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</si>
  <si>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</si>
  <si>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</si>
  <si>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</si>
  <si>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</si>
  <si>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</si>
  <si>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</si>
  <si>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</si>
  <si>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</si>
  <si>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</si>
  <si>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</si>
  <si>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</si>
  <si>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</si>
  <si>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</si>
  <si>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</si>
  <si>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</si>
  <si>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</si>
  <si>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</si>
  <si>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</si>
  <si>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</si>
  <si>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</si>
  <si>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</si>
  <si>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</si>
  <si>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</si>
  <si>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</si>
  <si>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</si>
  <si>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</si>
  <si>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</si>
  <si>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</si>
  <si>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</si>
  <si>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</si>
  <si>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</si>
  <si>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</si>
  <si>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</si>
  <si>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</si>
  <si>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</si>
  <si>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</si>
  <si>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</si>
  <si>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</si>
  <si>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</si>
  <si>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</si>
  <si>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</si>
  <si>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</si>
  <si>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</si>
  <si>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</si>
  <si>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</si>
  <si>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</si>
  <si>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</si>
  <si>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</si>
  <si>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</si>
  <si>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</si>
  <si>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</si>
  <si>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</si>
  <si>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</si>
  <si>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</si>
  <si>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</si>
  <si>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</si>
  <si>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</si>
  <si>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</si>
  <si>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</si>
  <si>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</si>
  <si>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</si>
  <si>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</si>
  <si>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</si>
  <si>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</si>
  <si>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</si>
  <si>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</si>
  <si>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</si>
  <si>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</si>
  <si>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</si>
  <si>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</si>
  <si>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</si>
  <si>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</si>
  <si>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</si>
  <si>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</si>
  <si>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</si>
  <si>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</si>
  <si>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</si>
  <si>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</si>
  <si>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</si>
  <si>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</si>
  <si>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</si>
  <si>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</si>
  <si>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</si>
  <si>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</si>
  <si>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</si>
  <si>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</si>
  <si>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</si>
  <si>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</si>
  <si>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</si>
  <si>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</si>
  <si>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</si>
  <si>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</si>
  <si>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</si>
  <si>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</si>
  <si>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</si>
  <si>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</si>
  <si>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</si>
  <si>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</si>
  <si>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</si>
  <si>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</si>
  <si>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</si>
  <si>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</si>
  <si>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</si>
  <si>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</si>
  <si>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</si>
  <si>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</si>
  <si>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</si>
  <si>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</si>
  <si>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</si>
  <si>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</si>
  <si>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</si>
  <si>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</si>
  <si>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</si>
  <si>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</si>
  <si>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</si>
  <si>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</si>
  <si>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</si>
  <si>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</si>
  <si>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</si>
  <si>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</si>
  <si>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</si>
  <si>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</si>
  <si>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</si>
  <si>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</si>
  <si>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</si>
  <si>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</si>
  <si>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</si>
  <si>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</si>
  <si>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</si>
  <si>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</si>
  <si>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</si>
  <si>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</si>
  <si>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</si>
  <si>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</si>
  <si>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</si>
  <si>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</si>
  <si>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</si>
  <si>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</si>
  <si>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</si>
  <si>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</si>
  <si>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</si>
  <si>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</si>
  <si>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</si>
  <si>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</si>
  <si>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</si>
  <si>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</si>
  <si>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</si>
  <si>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</si>
  <si>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</si>
  <si>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</si>
  <si>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</si>
  <si>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</si>
  <si>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</si>
  <si>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</si>
  <si>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</si>
  <si>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</si>
  <si>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</si>
  <si>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</si>
  <si>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</si>
  <si>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</si>
  <si>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</si>
  <si>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</si>
  <si>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</si>
  <si>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</si>
  <si>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</si>
  <si>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愛知県扶桑町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</si>
  <si>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</si>
  <si>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</si>
  <si>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</si>
  <si>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</si>
  <si>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</si>
  <si>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</si>
  <si>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</si>
  <si>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</si>
  <si>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</si>
  <si>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</si>
  <si>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</si>
  <si>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</si>
  <si>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</si>
  <si>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</si>
  <si>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</si>
  <si>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</si>
  <si>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</si>
  <si>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</si>
  <si>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</si>
  <si>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</si>
  <si>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</si>
  <si>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</si>
  <si>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</si>
  <si>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</si>
  <si>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</si>
  <si>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</si>
  <si>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</si>
  <si>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</si>
  <si>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</si>
  <si>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</si>
  <si>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</si>
  <si>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</si>
  <si>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</si>
  <si>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</si>
  <si>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</si>
  <si>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</si>
  <si>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</si>
  <si>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</si>
  <si>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</si>
  <si>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</si>
  <si>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</si>
  <si>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</si>
  <si>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</si>
  <si>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</si>
  <si>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</si>
  <si>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</si>
  <si>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</si>
  <si>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</si>
  <si>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</si>
  <si>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</si>
  <si>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</si>
  <si>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</si>
  <si>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</si>
  <si>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</si>
  <si>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</si>
  <si>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</si>
  <si>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</si>
  <si>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</si>
  <si>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</si>
  <si>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</si>
  <si>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</si>
  <si>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</si>
  <si>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</si>
  <si>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</si>
  <si>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</si>
  <si>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</si>
  <si>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</si>
  <si>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</si>
  <si>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</si>
  <si>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</si>
  <si>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</si>
  <si>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</si>
  <si>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</si>
  <si>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</si>
  <si>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</si>
  <si>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</si>
  <si>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</si>
  <si>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</si>
  <si>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</si>
  <si>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</si>
  <si>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</si>
  <si>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</si>
  <si>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</si>
  <si>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</si>
  <si>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</si>
  <si>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</si>
  <si>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</si>
  <si>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</si>
  <si>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</si>
  <si>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</si>
  <si>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</si>
  <si>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</si>
  <si>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</si>
  <si>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</si>
  <si>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</si>
  <si>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</si>
  <si>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</si>
  <si>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</si>
  <si>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</si>
  <si>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</si>
  <si>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</si>
  <si>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</si>
  <si>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</si>
  <si>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</si>
  <si>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</si>
  <si>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</si>
  <si>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</si>
  <si>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</si>
  <si>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</si>
  <si>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</si>
  <si>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</si>
  <si>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</si>
  <si>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</si>
  <si>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</si>
  <si>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</si>
  <si>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</si>
  <si>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</si>
  <si>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</si>
  <si>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</si>
  <si>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</si>
  <si>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</si>
  <si>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</si>
  <si>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</si>
  <si>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</si>
  <si>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</si>
  <si>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</si>
  <si>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</si>
  <si>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</si>
  <si>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</si>
  <si>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</si>
  <si>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</si>
  <si>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</si>
  <si>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</si>
  <si>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</si>
  <si>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</si>
  <si>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</si>
  <si>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</si>
  <si>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</si>
  <si>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</si>
  <si>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</si>
  <si>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</si>
  <si>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</si>
  <si>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</si>
  <si>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</si>
  <si>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</si>
  <si>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</si>
  <si>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</si>
  <si>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</si>
  <si>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</si>
  <si>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</si>
  <si>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愛知県扶桑町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</si>
  <si>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</si>
  <si>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</si>
  <si>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</si>
  <si>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</si>
  <si>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</si>
  <si>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</si>
  <si>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</si>
  <si>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</si>
  <si>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</si>
  <si>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</si>
  <si>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</si>
  <si>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</si>
  <si>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</si>
  <si>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</si>
  <si>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</si>
  <si>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</si>
  <si>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</si>
  <si>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</si>
  <si>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</si>
  <si>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</si>
  <si>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</si>
  <si>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</si>
  <si>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</si>
  <si>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</si>
  <si>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</si>
  <si>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</si>
  <si>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</si>
  <si>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</si>
  <si>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</si>
  <si>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</si>
  <si>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</si>
  <si>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</si>
  <si>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</si>
  <si>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</si>
  <si>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</si>
  <si>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</si>
  <si>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</si>
  <si>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</si>
  <si>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</si>
  <si>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</si>
  <si>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</si>
  <si>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</si>
  <si>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</si>
  <si>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</si>
  <si>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</si>
  <si>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</si>
  <si>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</si>
  <si>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</si>
  <si>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</si>
  <si>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</si>
  <si>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</si>
  <si>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</si>
  <si>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</si>
  <si>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</si>
  <si>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</si>
  <si>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</si>
  <si>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</si>
  <si>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</si>
  <si>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</si>
  <si>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</si>
  <si>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</si>
  <si>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</si>
  <si>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</si>
  <si>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</si>
  <si>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</si>
  <si>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</si>
  <si>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</si>
  <si>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</si>
  <si>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</si>
  <si>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</si>
  <si>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</si>
  <si>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</si>
  <si>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</si>
  <si>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</si>
  <si>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</si>
  <si>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</si>
  <si>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</si>
  <si>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</si>
  <si>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</si>
  <si>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</si>
  <si>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</si>
  <si>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</si>
  <si>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</si>
  <si>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</si>
  <si>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</si>
  <si>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</si>
  <si>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</si>
  <si>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</si>
  <si>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</si>
  <si>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</si>
  <si>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</si>
  <si>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</si>
  <si>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</si>
  <si>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</si>
  <si>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</si>
  <si>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</si>
  <si>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</si>
  <si>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</si>
  <si>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</si>
  <si>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</si>
  <si>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</si>
  <si>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</si>
  <si>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</si>
  <si>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</si>
  <si>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</si>
  <si>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</si>
  <si>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</si>
  <si>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</si>
  <si>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</si>
  <si>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</si>
  <si>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</si>
  <si>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</si>
  <si>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</si>
  <si>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</si>
  <si>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</si>
  <si>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</si>
  <si>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</si>
  <si>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</si>
  <si>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</si>
  <si>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</si>
  <si>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</si>
  <si>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</si>
  <si>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</si>
  <si>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</si>
  <si>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</si>
  <si>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</si>
  <si>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</si>
  <si>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</si>
  <si>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</si>
  <si>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</si>
  <si>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</si>
  <si>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</si>
  <si>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</si>
  <si>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</si>
  <si>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</si>
  <si>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</si>
  <si>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</si>
  <si>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</si>
  <si>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</si>
  <si>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</si>
  <si>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</si>
  <si>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</si>
  <si>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</si>
  <si>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</si>
  <si>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</si>
  <si>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</si>
  <si>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</si>
  <si>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</si>
  <si>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</si>
  <si>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</si>
  <si>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</si>
  <si>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</si>
  <si>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</si>
  <si>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</si>
  <si>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</si>
  <si>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</si>
  <si>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</si>
  <si>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</si>
  <si>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</si>
  <si>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</si>
  <si>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</si>
  <si>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</si>
  <si>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</si>
  <si>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</si>
  <si>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</si>
  <si>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</si>
  <si>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</si>
  <si>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</si>
  <si>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</si>
  <si>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</si>
  <si>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</si>
  <si>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</si>
  <si>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</si>
  <si>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</si>
  <si>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</si>
  <si>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2.98</t>
  </si>
  <si>
    <t>▲ 1.74</t>
  </si>
  <si>
    <t>一般会計</t>
  </si>
  <si>
    <t>下水道事業会計</t>
  </si>
  <si>
    <t>介護保険特別会計</t>
  </si>
  <si>
    <t>国民健康保険特別会計</t>
  </si>
  <si>
    <t>土地取得特別会計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</si>
  <si>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</si>
  <si>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</si>
  <si>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</si>
  <si>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</si>
  <si>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</si>
  <si>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</si>
  <si>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</si>
  <si>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</si>
  <si>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丹羽広域事務組合（公営企業会計）</t>
    <rPh sb="0" eb="2">
      <t>ニワ</t>
    </rPh>
    <rPh sb="2" eb="4">
      <t>コウイキ</t>
    </rPh>
    <rPh sb="4" eb="6">
      <t>ジム</t>
    </rPh>
    <rPh sb="6" eb="8">
      <t>クミアイ</t>
    </rPh>
    <rPh sb="9" eb="11">
      <t>コウエイ</t>
    </rPh>
    <rPh sb="11" eb="13">
      <t>キギョウ</t>
    </rPh>
    <rPh sb="13" eb="15">
      <t>カイケイ</t>
    </rPh>
    <phoneticPr fontId="10"/>
  </si>
  <si>
    <t>丹羽広域事務組合（一般会計）</t>
    <rPh sb="0" eb="2">
      <t>ニワ</t>
    </rPh>
    <rPh sb="2" eb="4">
      <t>コウイキ</t>
    </rPh>
    <rPh sb="4" eb="6">
      <t>ジム</t>
    </rPh>
    <rPh sb="6" eb="8">
      <t>クミアイ</t>
    </rPh>
    <rPh sb="9" eb="11">
      <t>イッパン</t>
    </rPh>
    <rPh sb="11" eb="13">
      <t>カイケイ</t>
    </rPh>
    <phoneticPr fontId="10"/>
  </si>
  <si>
    <t>江南丹羽環境管理組合</t>
    <rPh sb="0" eb="2">
      <t>コウナン</t>
    </rPh>
    <rPh sb="2" eb="4">
      <t>ニワ</t>
    </rPh>
    <rPh sb="4" eb="6">
      <t>カンキョウ</t>
    </rPh>
    <rPh sb="6" eb="8">
      <t>カンリ</t>
    </rPh>
    <rPh sb="8" eb="10">
      <t>クミアイ</t>
    </rPh>
    <phoneticPr fontId="10"/>
  </si>
  <si>
    <t>愛北広域事務組合</t>
    <rPh sb="0" eb="2">
      <t>アイホク</t>
    </rPh>
    <rPh sb="2" eb="4">
      <t>コウイキ</t>
    </rPh>
    <rPh sb="4" eb="6">
      <t>ジム</t>
    </rPh>
    <rPh sb="6" eb="8">
      <t>クミアイ</t>
    </rPh>
    <phoneticPr fontId="10"/>
  </si>
  <si>
    <t>尾張北部環境組合</t>
    <rPh sb="0" eb="2">
      <t>オワリ</t>
    </rPh>
    <rPh sb="2" eb="4">
      <t>ホクブ</t>
    </rPh>
    <rPh sb="4" eb="6">
      <t>カンキョウ</t>
    </rPh>
    <rPh sb="6" eb="8">
      <t>クミアイ</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</si>
  <si>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</si>
  <si>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</si>
  <si>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</si>
  <si>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</si>
  <si>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（広域ごみ処理施設整備基金）</t>
    <rPh sb="1" eb="3">
      <t>コウイキ</t>
    </rPh>
    <rPh sb="5" eb="7">
      <t>ショリ</t>
    </rPh>
    <rPh sb="7" eb="9">
      <t>シセツ</t>
    </rPh>
    <rPh sb="9" eb="11">
      <t>セイビ</t>
    </rPh>
    <rPh sb="11" eb="13">
      <t>キキン</t>
    </rPh>
    <phoneticPr fontId="5"/>
  </si>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</sst>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ED1-4F01-AFB9-5D8873E330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24088</c:v>
                </c:pt>
                <c:pt idx="1">
                  <c:v>16541</c:v>
                </c:pt>
                <c:pt idx="2">
                  <c:v>18606</c:v>
                </c:pt>
                <c:pt idx="3">
                  <c:v>30408</c:v>
                </c:pt>
                <c:pt idx="4">
                  <c:v>20862</c:v>
                </c:pt>
              </c:numCache>
            </c:numRef>
          </c:val>
          <c:smooth val="0"/>
          <c:extLst>
            <c:ext xmlns:c16="http://schemas.microsoft.com/office/drawing/2014/chart" uri="{C3380CC4-5D6E-409C-BE32-E72D297353CC}">
              <c16:uniqueId val="{00000001-1ED1-4F01-AFB9-5D8873E330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5.05</c:v>
                </c:pt>
                <c:pt idx="1">
                  <c:v>5</c:v>
                </c:pt>
                <c:pt idx="2">
                  <c:v>5.55</c:v>
                </c:pt>
                <c:pt idx="3">
                  <c:v>5.07</c:v>
                </c:pt>
                <c:pt idx="4">
                  <c:v>4.01</c:v>
                </c:pt>
              </c:numCache>
            </c:numRef>
          </c:val>
          <c:extLst>
            <c:ext xmlns:c16="http://schemas.microsoft.com/office/drawing/2014/chart" uri="{C3380CC4-5D6E-409C-BE32-E72D297353CC}">
              <c16:uniqueId val="{00000000-82DD-4E2F-8B92-CC09697A0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14.77</c:v>
                </c:pt>
                <c:pt idx="2">
                  <c:v>19.09</c:v>
                </c:pt>
                <c:pt idx="3">
                  <c:v>17.16</c:v>
                </c:pt>
                <c:pt idx="4">
                  <c:v>15.66</c:v>
                </c:pt>
              </c:numCache>
            </c:numRef>
          </c:val>
          <c:extLst>
            <c:ext xmlns:c16="http://schemas.microsoft.com/office/drawing/2014/chart" uri="{C3380CC4-5D6E-409C-BE32-E72D297353CC}">
              <c16:uniqueId val="{00000001-82DD-4E2F-8B92-CC09697A0E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3.94</c:v>
                </c:pt>
                <c:pt idx="1">
                  <c:v>1.22</c:v>
                </c:pt>
                <c:pt idx="2">
                  <c:v>6.14</c:v>
                </c:pt>
                <c:pt idx="3">
                  <c:v>-2.98</c:v>
                </c:pt>
                <c:pt idx="4">
                  <c:v>-1.74</c:v>
                </c:pt>
              </c:numCache>
            </c:numRef>
          </c:val>
          <c:smooth val="0"/>
          <c:extLst>
            <c:ext xmlns:c16="http://schemas.microsoft.com/office/drawing/2014/chart" uri="{C3380CC4-5D6E-409C-BE32-E72D297353CC}">
              <c16:uniqueId val="{00000002-82DD-4E2F-8B92-CC09697A0E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D-4ADC-B0AD-D290C63A6F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D-4ADC-B0AD-D290C63A6F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ED-4ADC-B0AD-D290C63A6F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ED-4ADC-B0AD-D290C63A6F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ED-4ADC-B0AD-D290C63A6F87}"/>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DEED-4ADC-B0AD-D290C63A6F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2.14</c:v>
                </c:pt>
                <c:pt idx="2">
                  <c:v>#N/A</c:v>
                </c:pt>
                <c:pt idx="3">
                  <c:v>1.63</c:v>
                </c:pt>
                <c:pt idx="4">
                  <c:v>#N/A</c:v>
                </c:pt>
                <c:pt idx="5">
                  <c:v>1.74</c:v>
                </c:pt>
                <c:pt idx="6">
                  <c:v>#N/A</c:v>
                </c:pt>
                <c:pt idx="7">
                  <c:v>1.2</c:v>
                </c:pt>
                <c:pt idx="8">
                  <c:v>#N/A</c:v>
                </c:pt>
                <c:pt idx="9">
                  <c:v>0.27</c:v>
                </c:pt>
              </c:numCache>
            </c:numRef>
          </c:val>
          <c:extLst>
            <c:ext xmlns:c16="http://schemas.microsoft.com/office/drawing/2014/chart" uri="{C3380CC4-5D6E-409C-BE32-E72D297353CC}">
              <c16:uniqueId val="{00000006-DEED-4ADC-B0AD-D290C63A6F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1.41</c:v>
                </c:pt>
                <c:pt idx="4">
                  <c:v>#N/A</c:v>
                </c:pt>
                <c:pt idx="5">
                  <c:v>0.75</c:v>
                </c:pt>
                <c:pt idx="6">
                  <c:v>#N/A</c:v>
                </c:pt>
                <c:pt idx="7">
                  <c:v>1.34</c:v>
                </c:pt>
                <c:pt idx="8">
                  <c:v>#N/A</c:v>
                </c:pt>
                <c:pt idx="9">
                  <c:v>0.62</c:v>
                </c:pt>
              </c:numCache>
            </c:numRef>
          </c:val>
          <c:extLst>
            <c:ext xmlns:c16="http://schemas.microsoft.com/office/drawing/2014/chart" uri="{C3380CC4-5D6E-409C-BE32-E72D297353CC}">
              <c16:uniqueId val="{00000007-DEED-4ADC-B0AD-D290C63A6F8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c:v>
                </c:pt>
                <c:pt idx="2">
                  <c:v>#N/A</c:v>
                </c:pt>
                <c:pt idx="3">
                  <c:v>1.29</c:v>
                </c:pt>
                <c:pt idx="4">
                  <c:v>#N/A</c:v>
                </c:pt>
                <c:pt idx="5">
                  <c:v>1.51</c:v>
                </c:pt>
                <c:pt idx="6">
                  <c:v>#N/A</c:v>
                </c:pt>
                <c:pt idx="7">
                  <c:v>2.13</c:v>
                </c:pt>
                <c:pt idx="8">
                  <c:v>#N/A</c:v>
                </c:pt>
                <c:pt idx="9">
                  <c:v>2.59</c:v>
                </c:pt>
              </c:numCache>
            </c:numRef>
          </c:val>
          <c:extLst>
            <c:ext xmlns:c16="http://schemas.microsoft.com/office/drawing/2014/chart" uri="{C3380CC4-5D6E-409C-BE32-E72D297353CC}">
              <c16:uniqueId val="{00000008-DEED-4ADC-B0AD-D290C63A6F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3.71</c:v>
                </c:pt>
                <c:pt idx="2">
                  <c:v>#N/A</c:v>
                </c:pt>
                <c:pt idx="3">
                  <c:v>4.95</c:v>
                </c:pt>
                <c:pt idx="4">
                  <c:v>#N/A</c:v>
                </c:pt>
                <c:pt idx="5">
                  <c:v>5.5</c:v>
                </c:pt>
                <c:pt idx="6">
                  <c:v>#N/A</c:v>
                </c:pt>
                <c:pt idx="7">
                  <c:v>5.0199999999999996</c:v>
                </c:pt>
                <c:pt idx="8">
                  <c:v>#N/A</c:v>
                </c:pt>
                <c:pt idx="9">
                  <c:v>3.96</c:v>
                </c:pt>
              </c:numCache>
            </c:numRef>
          </c:val>
          <c:extLst>
            <c:ext xmlns:c16="http://schemas.microsoft.com/office/drawing/2014/chart" uri="{C3380CC4-5D6E-409C-BE32-E72D297353CC}">
              <c16:uniqueId val="{00000009-DEED-4ADC-B0AD-D290C63A6F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750</c:v>
                </c:pt>
                <c:pt idx="5">
                  <c:v>778</c:v>
                </c:pt>
                <c:pt idx="8">
                  <c:v>780</c:v>
                </c:pt>
                <c:pt idx="11">
                  <c:v>791</c:v>
                </c:pt>
                <c:pt idx="14">
                  <c:v>812</c:v>
                </c:pt>
              </c:numCache>
            </c:numRef>
          </c:val>
          <c:extLst>
            <c:ext xmlns:c16="http://schemas.microsoft.com/office/drawing/2014/chart" uri="{C3380CC4-5D6E-409C-BE32-E72D297353CC}">
              <c16:uniqueId val="{00000000-BC33-420A-B9B3-99618DEA1F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33-420A-B9B3-99618DEA1F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BC33-420A-B9B3-99618DEA1F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45</c:v>
                </c:pt>
                <c:pt idx="6">
                  <c:v>26</c:v>
                </c:pt>
                <c:pt idx="9">
                  <c:v>7</c:v>
                </c:pt>
                <c:pt idx="12">
                  <c:v>7</c:v>
                </c:pt>
              </c:numCache>
            </c:numRef>
          </c:val>
          <c:extLst>
            <c:ext xmlns:c16="http://schemas.microsoft.com/office/drawing/2014/chart" uri="{C3380CC4-5D6E-409C-BE32-E72D297353CC}">
              <c16:uniqueId val="{00000003-BC33-420A-B9B3-99618DEA1F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134</c:v>
                </c:pt>
                <c:pt idx="3">
                  <c:v>146</c:v>
                </c:pt>
                <c:pt idx="6">
                  <c:v>106</c:v>
                </c:pt>
                <c:pt idx="9">
                  <c:v>115</c:v>
                </c:pt>
                <c:pt idx="12">
                  <c:v>131</c:v>
                </c:pt>
              </c:numCache>
            </c:numRef>
          </c:val>
          <c:extLst>
            <c:ext xmlns:c16="http://schemas.microsoft.com/office/drawing/2014/chart" uri="{C3380CC4-5D6E-409C-BE32-E72D297353CC}">
              <c16:uniqueId val="{00000004-BC33-420A-B9B3-99618DEA1F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33-420A-B9B3-99618DEA1F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33-420A-B9B3-99618DEA1F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621</c:v>
                </c:pt>
                <c:pt idx="3">
                  <c:v>639</c:v>
                </c:pt>
                <c:pt idx="6">
                  <c:v>674</c:v>
                </c:pt>
                <c:pt idx="9">
                  <c:v>737</c:v>
                </c:pt>
                <c:pt idx="12">
                  <c:v>712</c:v>
                </c:pt>
              </c:numCache>
            </c:numRef>
          </c:val>
          <c:extLst>
            <c:ext xmlns:c16="http://schemas.microsoft.com/office/drawing/2014/chart" uri="{C3380CC4-5D6E-409C-BE32-E72D297353CC}">
              <c16:uniqueId val="{00000007-BC33-420A-B9B3-99618DEA1F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c:v>
                </c:pt>
                <c:pt idx="2">
                  <c:v>#N/A</c:v>
                </c:pt>
                <c:pt idx="3">
                  <c:v>#N/A</c:v>
                </c:pt>
                <c:pt idx="4">
                  <c:v>54</c:v>
                </c:pt>
                <c:pt idx="5">
                  <c:v>#N/A</c:v>
                </c:pt>
                <c:pt idx="6">
                  <c:v>#N/A</c:v>
                </c:pt>
                <c:pt idx="7">
                  <c:v>26</c:v>
                </c:pt>
                <c:pt idx="8">
                  <c:v>#N/A</c:v>
                </c:pt>
                <c:pt idx="9">
                  <c:v>#N/A</c:v>
                </c:pt>
                <c:pt idx="10">
                  <c:v>68</c:v>
                </c:pt>
                <c:pt idx="11">
                  <c:v>#N/A</c:v>
                </c:pt>
                <c:pt idx="12">
                  <c:v>#N/A</c:v>
                </c:pt>
                <c:pt idx="13">
                  <c:v>38</c:v>
                </c:pt>
                <c:pt idx="14">
                  <c:v>#N/A</c:v>
                </c:pt>
              </c:numCache>
            </c:numRef>
          </c:val>
          <c:smooth val="0"/>
          <c:extLst>
            <c:ext xmlns:c16="http://schemas.microsoft.com/office/drawing/2014/chart" uri="{C3380CC4-5D6E-409C-BE32-E72D297353CC}">
              <c16:uniqueId val="{00000008-BC33-420A-B9B3-99618DEA1F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7849</c:v>
                </c:pt>
                <c:pt idx="5">
                  <c:v>7932</c:v>
                </c:pt>
                <c:pt idx="8">
                  <c:v>7967</c:v>
                </c:pt>
                <c:pt idx="11">
                  <c:v>7629</c:v>
                </c:pt>
                <c:pt idx="14">
                  <c:v>7156</c:v>
                </c:pt>
              </c:numCache>
            </c:numRef>
          </c:val>
          <c:extLst>
            <c:ext xmlns:c16="http://schemas.microsoft.com/office/drawing/2014/chart" uri="{C3380CC4-5D6E-409C-BE32-E72D297353CC}">
              <c16:uniqueId val="{00000000-B34A-4BB2-A8F8-F7C0813BE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2104</c:v>
                </c:pt>
                <c:pt idx="5">
                  <c:v>2520</c:v>
                </c:pt>
                <c:pt idx="8">
                  <c:v>2679</c:v>
                </c:pt>
                <c:pt idx="11">
                  <c:v>2631</c:v>
                </c:pt>
                <c:pt idx="14">
                  <c:v>2610</c:v>
                </c:pt>
              </c:numCache>
            </c:numRef>
          </c:val>
          <c:extLst>
            <c:ext xmlns:c16="http://schemas.microsoft.com/office/drawing/2014/chart" uri="{C3380CC4-5D6E-409C-BE32-E72D297353CC}">
              <c16:uniqueId val="{00000001-B34A-4BB2-A8F8-F7C0813BE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2942</c:v>
                </c:pt>
                <c:pt idx="5">
                  <c:v>3126</c:v>
                </c:pt>
                <c:pt idx="8">
                  <c:v>3945</c:v>
                </c:pt>
                <c:pt idx="11">
                  <c:v>3905</c:v>
                </c:pt>
                <c:pt idx="14">
                  <c:v>4123</c:v>
                </c:pt>
              </c:numCache>
            </c:numRef>
          </c:val>
          <c:extLst>
            <c:ext xmlns:c16="http://schemas.microsoft.com/office/drawing/2014/chart" uri="{C3380CC4-5D6E-409C-BE32-E72D297353CC}">
              <c16:uniqueId val="{00000002-B34A-4BB2-A8F8-F7C0813BE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4A-4BB2-A8F8-F7C0813BE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4A-4BB2-A8F8-F7C0813BE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4A-4BB2-A8F8-F7C0813BE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1330</c:v>
                </c:pt>
                <c:pt idx="3">
                  <c:v>1320</c:v>
                </c:pt>
                <c:pt idx="6">
                  <c:v>1267</c:v>
                </c:pt>
                <c:pt idx="9">
                  <c:v>1210</c:v>
                </c:pt>
                <c:pt idx="12">
                  <c:v>1058</c:v>
                </c:pt>
              </c:numCache>
            </c:numRef>
          </c:val>
          <c:extLst>
            <c:ext xmlns:c16="http://schemas.microsoft.com/office/drawing/2014/chart" uri="{C3380CC4-5D6E-409C-BE32-E72D297353CC}">
              <c16:uniqueId val="{00000006-B34A-4BB2-A8F8-F7C0813BE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58</c:v>
                </c:pt>
                <c:pt idx="6">
                  <c:v>31</c:v>
                </c:pt>
                <c:pt idx="9">
                  <c:v>36</c:v>
                </c:pt>
                <c:pt idx="12">
                  <c:v>39</c:v>
                </c:pt>
              </c:numCache>
            </c:numRef>
          </c:val>
          <c:extLst>
            <c:ext xmlns:c16="http://schemas.microsoft.com/office/drawing/2014/chart" uri="{C3380CC4-5D6E-409C-BE32-E72D297353CC}">
              <c16:uniqueId val="{00000007-B34A-4BB2-A8F8-F7C0813BE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2623</c:v>
                </c:pt>
                <c:pt idx="3">
                  <c:v>2677</c:v>
                </c:pt>
                <c:pt idx="6">
                  <c:v>2424</c:v>
                </c:pt>
                <c:pt idx="9">
                  <c:v>2271</c:v>
                </c:pt>
                <c:pt idx="12">
                  <c:v>2110</c:v>
                </c:pt>
              </c:numCache>
            </c:numRef>
          </c:val>
          <c:extLst>
            <c:ext xmlns:c16="http://schemas.microsoft.com/office/drawing/2014/chart" uri="{C3380CC4-5D6E-409C-BE32-E72D297353CC}">
              <c16:uniqueId val="{00000008-B34A-4BB2-A8F8-F7C0813BE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B34A-4BB2-A8F8-F7C0813BE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7463</c:v>
                </c:pt>
                <c:pt idx="3">
                  <c:v>7429</c:v>
                </c:pt>
                <c:pt idx="6">
                  <c:v>7588</c:v>
                </c:pt>
                <c:pt idx="9">
                  <c:v>7048</c:v>
                </c:pt>
                <c:pt idx="12">
                  <c:v>6513</c:v>
                </c:pt>
              </c:numCache>
            </c:numRef>
          </c:val>
          <c:extLst>
            <c:ext xmlns:c16="http://schemas.microsoft.com/office/drawing/2014/chart" uri="{C3380CC4-5D6E-409C-BE32-E72D297353CC}">
              <c16:uniqueId val="{0000000A-B34A-4BB2-A8F8-F7C0813BE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4A-4BB2-A8F8-F7C0813BE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1465</c:v>
                </c:pt>
                <c:pt idx="1">
                  <c:v>1288</c:v>
                </c:pt>
                <c:pt idx="2">
                  <c:v>1220</c:v>
                </c:pt>
              </c:numCache>
            </c:numRef>
          </c:val>
          <c:extLst>
            <c:ext xmlns:c16="http://schemas.microsoft.com/office/drawing/2014/chart" uri="{C3380CC4-5D6E-409C-BE32-E72D297353CC}">
              <c16:uniqueId val="{00000000-95EC-49B0-9FEF-8CD64AA7D1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213</c:v>
                </c:pt>
                <c:pt idx="1">
                  <c:v>313</c:v>
                </c:pt>
                <c:pt idx="2">
                  <c:v>352</c:v>
                </c:pt>
              </c:numCache>
            </c:numRef>
          </c:val>
          <c:extLst>
            <c:ext xmlns:c16="http://schemas.microsoft.com/office/drawing/2014/chart" uri="{C3380CC4-5D6E-409C-BE32-E72D297353CC}">
              <c16:uniqueId val="{00000001-95EC-49B0-9FEF-8CD64AA7D1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1965</c:v>
                </c:pt>
                <c:pt idx="1">
                  <c:v>2071</c:v>
                </c:pt>
                <c:pt idx="2">
                  <c:v>2372</c:v>
                </c:pt>
              </c:numCache>
            </c:numRef>
          </c:val>
          <c:extLst>
            <c:ext xmlns:c16="http://schemas.microsoft.com/office/drawing/2014/chart" uri="{C3380CC4-5D6E-409C-BE32-E72D297353CC}">
              <c16:uniqueId val="{00000002-95EC-49B0-9FEF-8CD64AA7D1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昨年度より</a:t>
          </a:r>
          <a:r>
            <a:rPr kumimoji="1" lang="en-US" altLang="ja-JP" sz="1100" baseline="0">
              <a:solidFill>
                <a:schemeClr val="dk1"/>
              </a:solidFill>
              <a:effectLst/>
              <a:latin typeface="+mn-lt"/>
              <a:ea typeface="+mn-ea"/>
              <a:cs typeface="+mn-cs"/>
            </a:rPr>
            <a:t>0.03</a:t>
          </a:r>
          <a:r>
            <a:rPr kumimoji="1" lang="ja-JP" altLang="ja-JP" sz="1100" baseline="0">
              <a:solidFill>
                <a:schemeClr val="dk1"/>
              </a:solidFill>
              <a:effectLst/>
              <a:latin typeface="+mn-lt"/>
              <a:ea typeface="+mn-ea"/>
              <a:cs typeface="+mn-cs"/>
            </a:rPr>
            <a:t>低下。全国平均より</a:t>
          </a:r>
          <a:r>
            <a:rPr kumimoji="1" lang="en-US" altLang="ja-JP" sz="1100" baseline="0">
              <a:solidFill>
                <a:schemeClr val="dk1"/>
              </a:solidFill>
              <a:effectLst/>
              <a:latin typeface="+mn-lt"/>
              <a:ea typeface="+mn-ea"/>
              <a:cs typeface="+mn-cs"/>
            </a:rPr>
            <a:t>0.27</a:t>
          </a:r>
          <a:r>
            <a:rPr kumimoji="1" lang="ja-JP" altLang="ja-JP" sz="1100" baseline="0">
              <a:solidFill>
                <a:schemeClr val="dk1"/>
              </a:solidFill>
              <a:effectLst/>
              <a:latin typeface="+mn-lt"/>
              <a:ea typeface="+mn-ea"/>
              <a:cs typeface="+mn-cs"/>
            </a:rPr>
            <a:t>高い水準であるが、愛知県平均より</a:t>
          </a:r>
          <a:r>
            <a:rPr kumimoji="1" lang="en-US" altLang="ja-JP" sz="1100" baseline="0">
              <a:solidFill>
                <a:schemeClr val="dk1"/>
              </a:solidFill>
              <a:effectLst/>
              <a:latin typeface="+mn-lt"/>
              <a:ea typeface="+mn-ea"/>
              <a:cs typeface="+mn-cs"/>
            </a:rPr>
            <a:t>0.14</a:t>
          </a:r>
          <a:r>
            <a:rPr kumimoji="1" lang="ja-JP" altLang="ja-JP" sz="1100" baseline="0">
              <a:solidFill>
                <a:schemeClr val="dk1"/>
              </a:solidFill>
              <a:effectLst/>
              <a:latin typeface="+mn-lt"/>
              <a:ea typeface="+mn-ea"/>
              <a:cs typeface="+mn-cs"/>
            </a:rPr>
            <a:t>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社会福祉費や高齢者保健福祉費な</a:t>
          </a:r>
          <a:r>
            <a:rPr kumimoji="1" lang="ja-JP" altLang="ja-JP" sz="1100" baseline="0">
              <a:solidFill>
                <a:sysClr val="windowText" lastClr="000000"/>
              </a:solidFill>
              <a:effectLst/>
              <a:latin typeface="+mn-lt"/>
              <a:ea typeface="+mn-ea"/>
              <a:cs typeface="+mn-cs"/>
            </a:rPr>
            <a:t>どの需要額が増加し、財政力指数は低下となった</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法人税割収入が大手法人数社の業績に左右される税収構造となっており、安定した状態とは言えない。</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今後も企業誘致等により、税収増、財政基盤の強化に努めていく。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が増加したこと</a:t>
          </a:r>
          <a:r>
            <a:rPr kumimoji="1" lang="ja-JP" altLang="ja-JP" sz="1100">
              <a:solidFill>
                <a:schemeClr val="dk1"/>
              </a:solidFill>
              <a:effectLst/>
              <a:latin typeface="+mn-lt"/>
              <a:ea typeface="+mn-ea"/>
              <a:cs typeface="+mn-cs"/>
            </a:rPr>
            <a:t>により経常収支比率の数値としては悪化した。扶助費は今後も増加が続いていくことが見込まれ、施設の老朽化も進んでいることから、維持補修費の今後の増加も懸念材料となっている。事務事業の見直しを徹底し、経常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7783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119380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390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152082</xdr:rowOff>
    </xdr:from>
    <xdr:to>
      <xdr:col>15</xdr:col>
      <xdr:colOff>82550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39082"/>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2005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101282</xdr:rowOff>
    </xdr:from>
    <xdr:to>
      <xdr:col>15</xdr:col>
      <xdr:colOff>133350</xdr:colOff>
      <xdr:row>61</xdr:row>
      <xdr:rowOff>31432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41609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人件費については行政に求められるサービスが多様化する中、さらなる抑制は厳しい。また、</a:t>
          </a:r>
          <a:r>
            <a:rPr kumimoji="1" lang="ja-JP" altLang="en-US" sz="1100">
              <a:solidFill>
                <a:schemeClr val="dk1"/>
              </a:solidFill>
              <a:effectLst/>
              <a:latin typeface="+mn-lt"/>
              <a:ea typeface="+mn-ea"/>
              <a:cs typeface="+mn-cs"/>
            </a:rPr>
            <a:t>前年度と比較して減少しているのは、</a:t>
          </a:r>
          <a:r>
            <a:rPr kumimoji="1" lang="ja-JP" altLang="ja-JP" sz="1100">
              <a:solidFill>
                <a:schemeClr val="dk1"/>
              </a:solidFill>
              <a:effectLst/>
              <a:latin typeface="+mn-lt"/>
              <a:ea typeface="+mn-ea"/>
              <a:cs typeface="+mn-cs"/>
            </a:rPr>
            <a:t>施設建設に伴う備品購入</a:t>
          </a:r>
          <a:r>
            <a:rPr kumimoji="1" lang="ja-JP" altLang="en-US" sz="1100">
              <a:solidFill>
                <a:schemeClr val="dk1"/>
              </a:solidFill>
              <a:effectLst/>
              <a:latin typeface="+mn-lt"/>
              <a:ea typeface="+mn-ea"/>
              <a:cs typeface="+mn-cs"/>
            </a:rPr>
            <a:t>が皆減したためである。</a:t>
          </a:r>
          <a:r>
            <a:rPr kumimoji="1" lang="ja-JP" altLang="ja-JP" sz="1100">
              <a:solidFill>
                <a:schemeClr val="dk1"/>
              </a:solidFill>
              <a:effectLst/>
              <a:latin typeface="+mn-lt"/>
              <a:ea typeface="+mn-ea"/>
              <a:cs typeface="+mn-cs"/>
            </a:rPr>
            <a:t>指定管理制度の導入などによる適切な定員管理と業務の効率化により経常経費の削減に努めていく。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83626</xdr:rowOff>
    </xdr:from>
    <xdr:to>
      <xdr:col>23</xdr:col>
      <xdr:colOff>133350</xdr:colOff>
      <xdr:row>81</xdr:row>
      <xdr:rowOff>111858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71076"/>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87892</xdr:rowOff>
    </xdr:from>
    <xdr:to>
      <xdr:col>19</xdr:col>
      <xdr:colOff>133350</xdr:colOff>
      <xdr:row>81</xdr:row>
      <xdr:rowOff>111858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75342"/>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85581</xdr:rowOff>
    </xdr:from>
    <xdr:to>
      <xdr:col>15</xdr:col>
      <xdr:colOff>82550</xdr:colOff>
      <xdr:row>81</xdr:row>
      <xdr:rowOff>87892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3031"/>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11250</xdr:rowOff>
    </xdr:from>
    <xdr:to>
      <xdr:col>11</xdr:col>
      <xdr:colOff>31750</xdr:colOff>
      <xdr:row>81</xdr:row>
      <xdr:rowOff>85581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8700"/>
          <a:ext cx="889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32826</xdr:rowOff>
    </xdr:from>
    <xdr:to>
      <xdr:col>23</xdr:col>
      <xdr:colOff>184150</xdr:colOff>
      <xdr:row>81</xdr:row>
      <xdr:rowOff>134426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125553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61058</xdr:rowOff>
    </xdr:from>
    <xdr:to>
      <xdr:col>19</xdr:col>
      <xdr:colOff>184150</xdr:colOff>
      <xdr:row>81</xdr:row>
      <xdr:rowOff>162658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37092</xdr:rowOff>
    </xdr:from>
    <xdr:to>
      <xdr:col>15</xdr:col>
      <xdr:colOff>133350</xdr:colOff>
      <xdr:row>81</xdr:row>
      <xdr:rowOff>138692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148869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9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34781</xdr:rowOff>
    </xdr:from>
    <xdr:to>
      <xdr:col>11</xdr:col>
      <xdr:colOff>82550</xdr:colOff>
      <xdr:row>81</xdr:row>
      <xdr:rowOff>136381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146558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131900</xdr:rowOff>
    </xdr:from>
    <xdr:to>
      <xdr:col>7</xdr:col>
      <xdr:colOff>31750</xdr:colOff>
      <xdr:row>81</xdr:row>
      <xdr:rowOff>62050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a:t>
          </a:r>
          <a:r>
            <a:rPr kumimoji="1" lang="ja-JP" altLang="ja-JP" sz="1100">
              <a:solidFill>
                <a:schemeClr val="dk1"/>
              </a:solidFill>
              <a:effectLst/>
              <a:latin typeface="+mn-lt"/>
              <a:ea typeface="+mn-ea"/>
              <a:cs typeface="+mn-cs"/>
            </a:rPr>
            <a:t>平均よりも低い水準であり、人事院勧告及び国家公務員に準じた制度運用を行ってきた結果と言える。引き続き国準拠の運用により適切な管理を行っていく。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138995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1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45155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977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977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全国平均、愛知県平均以下の数値であり、概ね同程度の水準で推移している。行政に求められるサービスが多様化し、単純に定員数を削減していくのではなく、適切な職員数を確保し、効率的な行政経営に努め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113302</xdr:rowOff>
    </xdr:from>
    <xdr:to>
      <xdr:col>81</xdr:col>
      <xdr:colOff>44450</xdr:colOff>
      <xdr:row>60</xdr:row>
      <xdr:rowOff>115026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030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113302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170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58148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417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66766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64226</xdr:rowOff>
    </xdr:from>
    <xdr:to>
      <xdr:col>81</xdr:col>
      <xdr:colOff>95250</xdr:colOff>
      <xdr:row>60</xdr:row>
      <xdr:rowOff>165826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80753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62502</xdr:rowOff>
    </xdr:from>
    <xdr:to>
      <xdr:col>77</xdr:col>
      <xdr:colOff>95250</xdr:colOff>
      <xdr:row>60</xdr:row>
      <xdr:rowOff>164102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148879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3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7348</xdr:rowOff>
    </xdr:from>
    <xdr:to>
      <xdr:col>68</xdr:col>
      <xdr:colOff>203200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全国平均、愛知県平均よりも低い水準で推移。早期健全化基準を大きく下回っており、良好な状態であると言える。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80328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1794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80328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179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92392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41794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92392</xdr:rowOff>
    </xdr:from>
    <xdr:to>
      <xdr:col>68</xdr:col>
      <xdr:colOff>152400</xdr:colOff>
      <xdr:row>37</xdr:row>
      <xdr:rowOff>110490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3604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40022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141305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135272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41592</xdr:rowOff>
    </xdr:from>
    <xdr:to>
      <xdr:col>68</xdr:col>
      <xdr:colOff>203200</xdr:colOff>
      <xdr:row>37</xdr:row>
      <xdr:rowOff>143192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153369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昨年度と比較して</a:t>
          </a:r>
          <a:r>
            <a:rPr kumimoji="1" lang="ja-JP" altLang="en-US" sz="1100" baseline="0">
              <a:solidFill>
                <a:schemeClr val="dk1"/>
              </a:solidFill>
              <a:effectLst/>
              <a:latin typeface="+mn-lt"/>
              <a:ea typeface="+mn-ea"/>
              <a:cs typeface="+mn-cs"/>
            </a:rPr>
            <a:t>上昇し</a:t>
          </a:r>
          <a:r>
            <a:rPr kumimoji="1" lang="ja-JP" altLang="ja-JP" sz="1100" baseline="0">
              <a:solidFill>
                <a:schemeClr val="dk1"/>
              </a:solidFill>
              <a:effectLst/>
              <a:latin typeface="+mn-lt"/>
              <a:ea typeface="+mn-ea"/>
              <a:cs typeface="+mn-cs"/>
            </a:rPr>
            <a:t>、類似団体内平均値を上回った。</a:t>
          </a:r>
          <a:endParaRPr lang="ja-JP" altLang="ja-JP" sz="1400">
            <a:effectLst/>
          </a:endParaRPr>
        </a:p>
        <a:p>
          <a:r>
            <a:rPr kumimoji="1" lang="ja-JP" altLang="ja-JP" sz="1100" baseline="0">
              <a:solidFill>
                <a:schemeClr val="dk1"/>
              </a:solidFill>
              <a:effectLst/>
              <a:latin typeface="+mn-lt"/>
              <a:ea typeface="+mn-ea"/>
              <a:cs typeface="+mn-cs"/>
            </a:rPr>
            <a:t>　類似団体と比較して保育所が多く、会計年度任用職員数含め保育士の数が多いことは要因のひとつである。業務量に見合った適切な職員数の確保と効率的な行政経営に努めていく。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年度については、児童館建設に伴う備品購入費の増や、防災無線基地局の更新等増加要因としてあった。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年度については、児童センターの運営委託や住民情報システム標準化移行に要する経費の増</a:t>
          </a:r>
          <a:r>
            <a:rPr kumimoji="1" lang="ja-JP" altLang="ja-JP" sz="1100">
              <a:solidFill>
                <a:schemeClr val="dk1"/>
              </a:solidFill>
              <a:effectLst/>
              <a:latin typeface="+mn-lt"/>
              <a:ea typeface="+mn-ea"/>
              <a:cs typeface="+mn-cs"/>
            </a:rPr>
            <a:t>により増加した。</a:t>
          </a:r>
          <a:endParaRPr lang="ja-JP" altLang="ja-JP" sz="1400">
            <a:effectLst/>
          </a:endParaRPr>
        </a:p>
        <a:p>
          <a:r>
            <a:rPr kumimoji="1" lang="ja-JP" altLang="ja-JP" sz="1100">
              <a:solidFill>
                <a:schemeClr val="dk1"/>
              </a:solidFill>
              <a:effectLst/>
              <a:latin typeface="+mn-lt"/>
              <a:ea typeface="+mn-ea"/>
              <a:cs typeface="+mn-cs"/>
            </a:rPr>
            <a:t>　公共施設の再配置等を視野に入れながら経費の削減に努める。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2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子ども医療の対象者拡大などにより、前年度から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増加した。自立支援や児童発達支援関連の扶助費は増加傾向が続いており、今後も増加は避けられない。健診、予防接種の促進による医療費の抑制や、介護予防施策の推進による扶助費の抑制に努める。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124278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高く、愛知県平均より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特別会計への繰出金が多くを占めており、健診、予防接種の促進による医療費の抑制や、介護予防施策の推進により、特別会計への繰出金抑制に努める。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。類似団体内平均より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低いが、愛知県平均より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一部事務組合への負担金が多くを占めており、今後は一部事務組合においても経費削減を要請していくように努める。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00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類似団体平均値を下回る数値で推移。</a:t>
          </a:r>
          <a:r>
            <a:rPr kumimoji="1" lang="ja-JP" altLang="en-US" sz="1100">
              <a:solidFill>
                <a:schemeClr val="dk1"/>
              </a:solidFill>
              <a:effectLst/>
              <a:latin typeface="+mn-lt"/>
              <a:ea typeface="+mn-ea"/>
              <a:cs typeface="+mn-cs"/>
            </a:rPr>
            <a:t>今後施設改修等で</a:t>
          </a:r>
          <a:r>
            <a:rPr kumimoji="1" lang="ja-JP" altLang="ja-JP" sz="1100">
              <a:solidFill>
                <a:schemeClr val="dk1"/>
              </a:solidFill>
              <a:effectLst/>
              <a:latin typeface="+mn-lt"/>
              <a:ea typeface="+mn-ea"/>
              <a:cs typeface="+mn-cs"/>
            </a:rPr>
            <a:t>借入が</a:t>
          </a:r>
          <a:r>
            <a:rPr kumimoji="1" lang="ja-JP" altLang="en-US" sz="1100">
              <a:solidFill>
                <a:schemeClr val="dk1"/>
              </a:solidFill>
              <a:effectLst/>
              <a:latin typeface="+mn-lt"/>
              <a:ea typeface="+mn-ea"/>
              <a:cs typeface="+mn-cs"/>
            </a:rPr>
            <a:t>増加していく見込み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今後は財政負担の少ない起債や国県補助金、基金を活用し健全な財政運用を図る。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01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増加。類似団体平均より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上回っている。類似団体平均を上回っている主な要因は人件費が高いことが要因である。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922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5215"/>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2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122818</xdr:rowOff>
    </xdr:from>
    <xdr:to>
      <xdr:col>29</xdr:col>
      <xdr:colOff>127000</xdr:colOff>
      <xdr:row>17</xdr:row>
      <xdr:rowOff>159952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5093"/>
          <a:ext cx="6477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107596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6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159952</xdr:rowOff>
    </xdr:from>
    <xdr:to>
      <xdr:col>26</xdr:col>
      <xdr:colOff>50800</xdr:colOff>
      <xdr:row>17</xdr:row>
      <xdr:rowOff>162724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22227"/>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162724</xdr:rowOff>
    </xdr:from>
    <xdr:to>
      <xdr:col>22</xdr:col>
      <xdr:colOff>114300</xdr:colOff>
      <xdr:row>18</xdr:row>
      <xdr:rowOff>31050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4999"/>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31050</xdr:rowOff>
    </xdr:from>
    <xdr:to>
      <xdr:col>18</xdr:col>
      <xdr:colOff>177800</xdr:colOff>
      <xdr:row>18</xdr:row>
      <xdr:rowOff>101216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4775"/>
          <a:ext cx="698500" cy="7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72018</xdr:rowOff>
    </xdr:from>
    <xdr:to>
      <xdr:col>29</xdr:col>
      <xdr:colOff>177800</xdr:colOff>
      <xdr:row>18</xdr:row>
      <xdr:rowOff>2168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88545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109152</xdr:rowOff>
    </xdr:from>
    <xdr:to>
      <xdr:col>26</xdr:col>
      <xdr:colOff>101600</xdr:colOff>
      <xdr:row>18</xdr:row>
      <xdr:rowOff>39302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49479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0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111924</xdr:rowOff>
    </xdr:from>
    <xdr:to>
      <xdr:col>22</xdr:col>
      <xdr:colOff>165100</xdr:colOff>
      <xdr:row>18</xdr:row>
      <xdr:rowOff>42074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7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4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151700</xdr:rowOff>
    </xdr:from>
    <xdr:to>
      <xdr:col>19</xdr:col>
      <xdr:colOff>38100</xdr:colOff>
      <xdr:row>18</xdr:row>
      <xdr:rowOff>81850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92027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50416</xdr:rowOff>
    </xdr:from>
    <xdr:to>
      <xdr:col>15</xdr:col>
      <xdr:colOff>101600</xdr:colOff>
      <xdr:row>18</xdr:row>
      <xdr:rowOff>152016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136793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13729</xdr:rowOff>
    </xdr:from>
    <xdr:to>
      <xdr:col>29</xdr:col>
      <xdr:colOff>127000</xdr:colOff>
      <xdr:row>37</xdr:row>
      <xdr:rowOff>30207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38429"/>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13729</xdr:rowOff>
    </xdr:from>
    <xdr:to>
      <xdr:col>26</xdr:col>
      <xdr:colOff>50800</xdr:colOff>
      <xdr:row>37</xdr:row>
      <xdr:rowOff>36722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8429"/>
          <a:ext cx="6985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21234</xdr:rowOff>
    </xdr:from>
    <xdr:to>
      <xdr:col>22</xdr:col>
      <xdr:colOff>114300</xdr:colOff>
      <xdr:row>37</xdr:row>
      <xdr:rowOff>36722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45934"/>
          <a:ext cx="6985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21234</xdr:rowOff>
    </xdr:from>
    <xdr:to>
      <xdr:col>18</xdr:col>
      <xdr:colOff>177800</xdr:colOff>
      <xdr:row>37</xdr:row>
      <xdr:rowOff>21349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593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150857</xdr:rowOff>
    </xdr:from>
    <xdr:to>
      <xdr:col>29</xdr:col>
      <xdr:colOff>177800</xdr:colOff>
      <xdr:row>37</xdr:row>
      <xdr:rowOff>81007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59434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1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134379</xdr:rowOff>
    </xdr:from>
    <xdr:to>
      <xdr:col>26</xdr:col>
      <xdr:colOff>101600</xdr:colOff>
      <xdr:row>37</xdr:row>
      <xdr:rowOff>64529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49306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7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157372</xdr:rowOff>
    </xdr:from>
    <xdr:to>
      <xdr:col>22</xdr:col>
      <xdr:colOff>165100</xdr:colOff>
      <xdr:row>37</xdr:row>
      <xdr:rowOff>87522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72299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9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141884</xdr:rowOff>
    </xdr:from>
    <xdr:to>
      <xdr:col>19</xdr:col>
      <xdr:colOff>38100</xdr:colOff>
      <xdr:row>37</xdr:row>
      <xdr:rowOff>72034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56811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141999</xdr:rowOff>
    </xdr:from>
    <xdr:to>
      <xdr:col>15</xdr:col>
      <xdr:colOff>101600</xdr:colOff>
      <xdr:row>37</xdr:row>
      <xdr:rowOff>72149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56926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169434</xdr:rowOff>
    </xdr:from>
    <xdr:to>
      <xdr:col>24</xdr:col>
      <xdr:colOff>63500</xdr:colOff>
      <xdr:row>37</xdr:row>
      <xdr:rowOff>21008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1634"/>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21008</xdr:rowOff>
    </xdr:from>
    <xdr:to>
      <xdr:col>19</xdr:col>
      <xdr:colOff>177800</xdr:colOff>
      <xdr:row>37</xdr:row>
      <xdr:rowOff>35769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465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35769</xdr:rowOff>
    </xdr:from>
    <xdr:to>
      <xdr:col>15</xdr:col>
      <xdr:colOff>50800</xdr:colOff>
      <xdr:row>37</xdr:row>
      <xdr:rowOff>79660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941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79660</xdr:rowOff>
    </xdr:from>
    <xdr:to>
      <xdr:col>10</xdr:col>
      <xdr:colOff>114300</xdr:colOff>
      <xdr:row>38</xdr:row>
      <xdr:rowOff>93408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3310"/>
          <a:ext cx="8890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118634</xdr:rowOff>
    </xdr:from>
    <xdr:to>
      <xdr:col>24</xdr:col>
      <xdr:colOff>114300</xdr:colOff>
      <xdr:row>37</xdr:row>
      <xdr:rowOff>48784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97061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141658</xdr:rowOff>
    </xdr:from>
    <xdr:to>
      <xdr:col>20</xdr:col>
      <xdr:colOff>38100</xdr:colOff>
      <xdr:row>37</xdr:row>
      <xdr:rowOff>71808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156419</xdr:rowOff>
    </xdr:from>
    <xdr:to>
      <xdr:col>15</xdr:col>
      <xdr:colOff>101600</xdr:colOff>
      <xdr:row>37</xdr:row>
      <xdr:rowOff>86569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77696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28860</xdr:rowOff>
    </xdr:from>
    <xdr:to>
      <xdr:col>10</xdr:col>
      <xdr:colOff>165100</xdr:colOff>
      <xdr:row>37</xdr:row>
      <xdr:rowOff>130460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42608</xdr:rowOff>
    </xdr:from>
    <xdr:to>
      <xdr:col>6</xdr:col>
      <xdr:colOff>38100</xdr:colOff>
      <xdr:row>38</xdr:row>
      <xdr:rowOff>144208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135335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49819</xdr:rowOff>
    </xdr:from>
    <xdr:to>
      <xdr:col>24</xdr:col>
      <xdr:colOff>63500</xdr:colOff>
      <xdr:row>57</xdr:row>
      <xdr:rowOff>83172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22469"/>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49819</xdr:rowOff>
    </xdr:from>
    <xdr:to>
      <xdr:col>19</xdr:col>
      <xdr:colOff>177800</xdr:colOff>
      <xdr:row>57</xdr:row>
      <xdr:rowOff>67398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2469"/>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58986</xdr:rowOff>
    </xdr:from>
    <xdr:to>
      <xdr:col>15</xdr:col>
      <xdr:colOff>50800</xdr:colOff>
      <xdr:row>57</xdr:row>
      <xdr:rowOff>67398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3163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58986</xdr:rowOff>
    </xdr:from>
    <xdr:to>
      <xdr:col>10</xdr:col>
      <xdr:colOff>114300</xdr:colOff>
      <xdr:row>57</xdr:row>
      <xdr:rowOff>76602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1636"/>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32372</xdr:rowOff>
    </xdr:from>
    <xdr:to>
      <xdr:col>24</xdr:col>
      <xdr:colOff>114300</xdr:colOff>
      <xdr:row>57</xdr:row>
      <xdr:rowOff>133972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170469</xdr:rowOff>
    </xdr:from>
    <xdr:to>
      <xdr:col>20</xdr:col>
      <xdr:colOff>38100</xdr:colOff>
      <xdr:row>57</xdr:row>
      <xdr:rowOff>100619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91746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16598</xdr:rowOff>
    </xdr:from>
    <xdr:to>
      <xdr:col>15</xdr:col>
      <xdr:colOff>101600</xdr:colOff>
      <xdr:row>57</xdr:row>
      <xdr:rowOff>118198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109325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8186</xdr:rowOff>
    </xdr:from>
    <xdr:to>
      <xdr:col>10</xdr:col>
      <xdr:colOff>165100</xdr:colOff>
      <xdr:row>57</xdr:row>
      <xdr:rowOff>109786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25802</xdr:rowOff>
    </xdr:from>
    <xdr:to>
      <xdr:col>6</xdr:col>
      <xdr:colOff>38100</xdr:colOff>
      <xdr:row>57</xdr:row>
      <xdr:rowOff>127402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118529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119445</xdr:rowOff>
    </xdr:from>
    <xdr:to>
      <xdr:col>24</xdr:col>
      <xdr:colOff>63500</xdr:colOff>
      <xdr:row>77</xdr:row>
      <xdr:rowOff>125253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21095"/>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125253</xdr:rowOff>
    </xdr:from>
    <xdr:to>
      <xdr:col>19</xdr:col>
      <xdr:colOff>177800</xdr:colOff>
      <xdr:row>77</xdr:row>
      <xdr:rowOff>127219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690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111948</xdr:rowOff>
    </xdr:from>
    <xdr:to>
      <xdr:col>15</xdr:col>
      <xdr:colOff>50800</xdr:colOff>
      <xdr:row>77</xdr:row>
      <xdr:rowOff>127219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13598"/>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111948</xdr:rowOff>
    </xdr:from>
    <xdr:to>
      <xdr:col>10</xdr:col>
      <xdr:colOff>114300</xdr:colOff>
      <xdr:row>77</xdr:row>
      <xdr:rowOff>132110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1359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68645</xdr:rowOff>
    </xdr:from>
    <xdr:to>
      <xdr:col>24</xdr:col>
      <xdr:colOff>114300</xdr:colOff>
      <xdr:row>77</xdr:row>
      <xdr:rowOff>170245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47072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74453</xdr:rowOff>
    </xdr:from>
    <xdr:to>
      <xdr:col>20</xdr:col>
      <xdr:colOff>38100</xdr:colOff>
      <xdr:row>78</xdr:row>
      <xdr:rowOff>4603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167180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76419</xdr:rowOff>
    </xdr:from>
    <xdr:to>
      <xdr:col>15</xdr:col>
      <xdr:colOff>101600</xdr:colOff>
      <xdr:row>78</xdr:row>
      <xdr:rowOff>6569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169146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61148</xdr:rowOff>
    </xdr:from>
    <xdr:to>
      <xdr:col>10</xdr:col>
      <xdr:colOff>165100</xdr:colOff>
      <xdr:row>77</xdr:row>
      <xdr:rowOff>162748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81310</xdr:rowOff>
    </xdr:from>
    <xdr:to>
      <xdr:col>6</xdr:col>
      <xdr:colOff>38100</xdr:colOff>
      <xdr:row>78</xdr:row>
      <xdr:rowOff>11460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27987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21006</xdr:rowOff>
    </xdr:from>
    <xdr:to>
      <xdr:col>24</xdr:col>
      <xdr:colOff>63500</xdr:colOff>
      <xdr:row>99</xdr:row>
      <xdr:rowOff>52070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94556"/>
          <a:ext cx="8382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2476</xdr:rowOff>
    </xdr:from>
    <xdr:to>
      <xdr:col>19</xdr:col>
      <xdr:colOff>177800</xdr:colOff>
      <xdr:row>99</xdr:row>
      <xdr:rowOff>52070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4576"/>
          <a:ext cx="889000" cy="2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2476</xdr:rowOff>
    </xdr:from>
    <xdr:to>
      <xdr:col>15</xdr:col>
      <xdr:colOff>50800</xdr:colOff>
      <xdr:row>99</xdr:row>
      <xdr:rowOff>114528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04576"/>
          <a:ext cx="889000" cy="2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108192</xdr:rowOff>
    </xdr:from>
    <xdr:to>
      <xdr:col>10</xdr:col>
      <xdr:colOff>114300</xdr:colOff>
      <xdr:row>99</xdr:row>
      <xdr:rowOff>114528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8174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141656</xdr:rowOff>
    </xdr:from>
    <xdr:to>
      <xdr:col>24</xdr:col>
      <xdr:colOff>114300</xdr:colOff>
      <xdr:row>99</xdr:row>
      <xdr:rowOff>71806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56583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1270</xdr:rowOff>
    </xdr:from>
    <xdr:to>
      <xdr:col>20</xdr:col>
      <xdr:colOff>38100</xdr:colOff>
      <xdr:row>99</xdr:row>
      <xdr:rowOff>102870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93997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123126</xdr:rowOff>
    </xdr:from>
    <xdr:to>
      <xdr:col>15</xdr:col>
      <xdr:colOff>101600</xdr:colOff>
      <xdr:row>98</xdr:row>
      <xdr:rowOff>53276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44403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63728</xdr:rowOff>
    </xdr:from>
    <xdr:to>
      <xdr:col>10</xdr:col>
      <xdr:colOff>165100</xdr:colOff>
      <xdr:row>99</xdr:row>
      <xdr:rowOff>165328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156455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57392</xdr:rowOff>
    </xdr:from>
    <xdr:to>
      <xdr:col>6</xdr:col>
      <xdr:colOff>38100</xdr:colOff>
      <xdr:row>99</xdr:row>
      <xdr:rowOff>158992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16745</xdr:rowOff>
    </xdr:from>
    <xdr:to>
      <xdr:col>55</xdr:col>
      <xdr:colOff>0</xdr:colOff>
      <xdr:row>38</xdr:row>
      <xdr:rowOff>39574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31845"/>
          <a:ext cx="8382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39574</xdr:rowOff>
    </xdr:from>
    <xdr:to>
      <xdr:col>50</xdr:col>
      <xdr:colOff>114300</xdr:colOff>
      <xdr:row>38</xdr:row>
      <xdr:rowOff>142672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4674"/>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70924</xdr:rowOff>
    </xdr:from>
    <xdr:to>
      <xdr:col>45</xdr:col>
      <xdr:colOff>177800</xdr:colOff>
      <xdr:row>38</xdr:row>
      <xdr:rowOff>142672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57324"/>
          <a:ext cx="889000" cy="110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70924</xdr:rowOff>
    </xdr:from>
    <xdr:to>
      <xdr:col>41</xdr:col>
      <xdr:colOff>50800</xdr:colOff>
      <xdr:row>39</xdr:row>
      <xdr:rowOff>7972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57324"/>
          <a:ext cx="889000" cy="1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137396</xdr:rowOff>
    </xdr:from>
    <xdr:to>
      <xdr:col>55</xdr:col>
      <xdr:colOff>50800</xdr:colOff>
      <xdr:row>38</xdr:row>
      <xdr:rowOff>67546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81501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91872</xdr:rowOff>
    </xdr:from>
    <xdr:to>
      <xdr:col>46</xdr:col>
      <xdr:colOff>38100</xdr:colOff>
      <xdr:row>39</xdr:row>
      <xdr:rowOff>22022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20124</xdr:rowOff>
    </xdr:from>
    <xdr:to>
      <xdr:col>41</xdr:col>
      <xdr:colOff>101600</xdr:colOff>
      <xdr:row>32</xdr:row>
      <xdr:rowOff>121724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112851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128622</xdr:rowOff>
    </xdr:from>
    <xdr:to>
      <xdr:col>36</xdr:col>
      <xdr:colOff>165100</xdr:colOff>
      <xdr:row>39</xdr:row>
      <xdr:rowOff>58772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155641</xdr:rowOff>
    </xdr:from>
    <xdr:to>
      <xdr:col>55</xdr:col>
      <xdr:colOff>0</xdr:colOff>
      <xdr:row>58</xdr:row>
      <xdr:rowOff>56931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28291"/>
          <a:ext cx="8382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155641</xdr:rowOff>
    </xdr:from>
    <xdr:to>
      <xdr:col>50</xdr:col>
      <xdr:colOff>114300</xdr:colOff>
      <xdr:row>58</xdr:row>
      <xdr:rowOff>74123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28291"/>
          <a:ext cx="8890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74123</xdr:rowOff>
    </xdr:from>
    <xdr:to>
      <xdr:col>45</xdr:col>
      <xdr:colOff>177800</xdr:colOff>
      <xdr:row>58</xdr:row>
      <xdr:rowOff>89857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18223"/>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32349</xdr:rowOff>
    </xdr:from>
    <xdr:to>
      <xdr:col>41</xdr:col>
      <xdr:colOff>50800</xdr:colOff>
      <xdr:row>58</xdr:row>
      <xdr:rowOff>89857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76449"/>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6131</xdr:rowOff>
    </xdr:from>
    <xdr:to>
      <xdr:col>55</xdr:col>
      <xdr:colOff>50800</xdr:colOff>
      <xdr:row>58</xdr:row>
      <xdr:rowOff>107731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92508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104841</xdr:rowOff>
    </xdr:from>
    <xdr:to>
      <xdr:col>50</xdr:col>
      <xdr:colOff>165100</xdr:colOff>
      <xdr:row>58</xdr:row>
      <xdr:rowOff>34991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23323</xdr:rowOff>
    </xdr:from>
    <xdr:to>
      <xdr:col>46</xdr:col>
      <xdr:colOff>38100</xdr:colOff>
      <xdr:row>58</xdr:row>
      <xdr:rowOff>124923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116050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39057</xdr:rowOff>
    </xdr:from>
    <xdr:to>
      <xdr:col>41</xdr:col>
      <xdr:colOff>101600</xdr:colOff>
      <xdr:row>58</xdr:row>
      <xdr:rowOff>140657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152999</xdr:rowOff>
    </xdr:from>
    <xdr:to>
      <xdr:col>36</xdr:col>
      <xdr:colOff>165100</xdr:colOff>
      <xdr:row>58</xdr:row>
      <xdr:rowOff>83149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12464</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7014"/>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170428</xdr:rowOff>
    </xdr:from>
    <xdr:to>
      <xdr:col>45</xdr:col>
      <xdr:colOff>177800</xdr:colOff>
      <xdr:row>79</xdr:row>
      <xdr:rowOff>12464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3528"/>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30296</xdr:rowOff>
    </xdr:from>
    <xdr:to>
      <xdr:col>41</xdr:col>
      <xdr:colOff>50800</xdr:colOff>
      <xdr:row>78</xdr:row>
      <xdr:rowOff>170428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03396"/>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133114</xdr:rowOff>
    </xdr:from>
    <xdr:to>
      <xdr:col>46</xdr:col>
      <xdr:colOff>38100</xdr:colOff>
      <xdr:row>79</xdr:row>
      <xdr:rowOff>63264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119628</xdr:rowOff>
    </xdr:from>
    <xdr:to>
      <xdr:col>41</xdr:col>
      <xdr:colOff>101600</xdr:colOff>
      <xdr:row>79</xdr:row>
      <xdr:rowOff>49778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40905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150946</xdr:rowOff>
    </xdr:from>
    <xdr:to>
      <xdr:col>36</xdr:col>
      <xdr:colOff>165100</xdr:colOff>
      <xdr:row>78</xdr:row>
      <xdr:rowOff>81096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72223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116339</xdr:rowOff>
    </xdr:from>
    <xdr:to>
      <xdr:col>55</xdr:col>
      <xdr:colOff>0</xdr:colOff>
      <xdr:row>98</xdr:row>
      <xdr:rowOff>57992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6989"/>
          <a:ext cx="838200" cy="1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116339</xdr:rowOff>
    </xdr:from>
    <xdr:to>
      <xdr:col>50</xdr:col>
      <xdr:colOff>114300</xdr:colOff>
      <xdr:row>98</xdr:row>
      <xdr:rowOff>92173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46989"/>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92173</xdr:rowOff>
    </xdr:from>
    <xdr:to>
      <xdr:col>45</xdr:col>
      <xdr:colOff>177800</xdr:colOff>
      <xdr:row>98</xdr:row>
      <xdr:rowOff>123557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94273"/>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123557</xdr:rowOff>
    </xdr:from>
    <xdr:to>
      <xdr:col>41</xdr:col>
      <xdr:colOff>50800</xdr:colOff>
      <xdr:row>98</xdr:row>
      <xdr:rowOff>146483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25657"/>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7192</xdr:rowOff>
    </xdr:from>
    <xdr:to>
      <xdr:col>55</xdr:col>
      <xdr:colOff>50800</xdr:colOff>
      <xdr:row>98</xdr:row>
      <xdr:rowOff>108792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65539</xdr:rowOff>
    </xdr:from>
    <xdr:to>
      <xdr:col>50</xdr:col>
      <xdr:colOff>165100</xdr:colOff>
      <xdr:row>97</xdr:row>
      <xdr:rowOff>167139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41373</xdr:rowOff>
    </xdr:from>
    <xdr:to>
      <xdr:col>46</xdr:col>
      <xdr:colOff>38100</xdr:colOff>
      <xdr:row>98</xdr:row>
      <xdr:rowOff>142973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72757</xdr:rowOff>
    </xdr:from>
    <xdr:to>
      <xdr:col>41</xdr:col>
      <xdr:colOff>101600</xdr:colOff>
      <xdr:row>99</xdr:row>
      <xdr:rowOff>2907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95683</xdr:rowOff>
    </xdr:from>
    <xdr:to>
      <xdr:col>36</xdr:col>
      <xdr:colOff>165100</xdr:colOff>
      <xdr:row>99</xdr:row>
      <xdr:rowOff>25833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16960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97997</xdr:rowOff>
    </xdr:from>
    <xdr:to>
      <xdr:col>85</xdr:col>
      <xdr:colOff>127000</xdr:colOff>
      <xdr:row>77</xdr:row>
      <xdr:rowOff>110635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99647"/>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97997</xdr:rowOff>
    </xdr:from>
    <xdr:to>
      <xdr:col>81</xdr:col>
      <xdr:colOff>50800</xdr:colOff>
      <xdr:row>77</xdr:row>
      <xdr:rowOff>127290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9964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127290</xdr:rowOff>
    </xdr:from>
    <xdr:to>
      <xdr:col>76</xdr:col>
      <xdr:colOff>114300</xdr:colOff>
      <xdr:row>77</xdr:row>
      <xdr:rowOff>143227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143227</xdr:rowOff>
    </xdr:from>
    <xdr:to>
      <xdr:col>71</xdr:col>
      <xdr:colOff>177800</xdr:colOff>
      <xdr:row>77</xdr:row>
      <xdr:rowOff>150640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4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59835</xdr:rowOff>
    </xdr:from>
    <xdr:to>
      <xdr:col>85</xdr:col>
      <xdr:colOff>177800</xdr:colOff>
      <xdr:row>77</xdr:row>
      <xdr:rowOff>161435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38262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47197</xdr:rowOff>
    </xdr:from>
    <xdr:to>
      <xdr:col>81</xdr:col>
      <xdr:colOff>101600</xdr:colOff>
      <xdr:row>77</xdr:row>
      <xdr:rowOff>148797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139924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76490</xdr:rowOff>
    </xdr:from>
    <xdr:to>
      <xdr:col>76</xdr:col>
      <xdr:colOff>165100</xdr:colOff>
      <xdr:row>78</xdr:row>
      <xdr:rowOff>6640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92427</xdr:rowOff>
    </xdr:from>
    <xdr:to>
      <xdr:col>72</xdr:col>
      <xdr:colOff>38100</xdr:colOff>
      <xdr:row>78</xdr:row>
      <xdr:rowOff>22577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99840</xdr:rowOff>
    </xdr:from>
    <xdr:to>
      <xdr:col>67</xdr:col>
      <xdr:colOff>101600</xdr:colOff>
      <xdr:row>78</xdr:row>
      <xdr:rowOff>29990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21117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54935</xdr:rowOff>
    </xdr:from>
    <xdr:to>
      <xdr:col>85</xdr:col>
      <xdr:colOff>127000</xdr:colOff>
      <xdr:row>98</xdr:row>
      <xdr:rowOff>59379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57035"/>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28088</xdr:rowOff>
    </xdr:from>
    <xdr:to>
      <xdr:col>81</xdr:col>
      <xdr:colOff>50800</xdr:colOff>
      <xdr:row>98</xdr:row>
      <xdr:rowOff>54935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0188"/>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28088</xdr:rowOff>
    </xdr:from>
    <xdr:to>
      <xdr:col>76</xdr:col>
      <xdr:colOff>114300</xdr:colOff>
      <xdr:row>98</xdr:row>
      <xdr:rowOff>98515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0188"/>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95803</xdr:rowOff>
    </xdr:from>
    <xdr:to>
      <xdr:col>71</xdr:col>
      <xdr:colOff>177800</xdr:colOff>
      <xdr:row>98</xdr:row>
      <xdr:rowOff>98515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97903"/>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8579</xdr:rowOff>
    </xdr:from>
    <xdr:to>
      <xdr:col>85</xdr:col>
      <xdr:colOff>177800</xdr:colOff>
      <xdr:row>98</xdr:row>
      <xdr:rowOff>110179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4135</xdr:rowOff>
    </xdr:from>
    <xdr:to>
      <xdr:col>81</xdr:col>
      <xdr:colOff>101600</xdr:colOff>
      <xdr:row>98</xdr:row>
      <xdr:rowOff>105735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96862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148738</xdr:rowOff>
    </xdr:from>
    <xdr:to>
      <xdr:col>76</xdr:col>
      <xdr:colOff>165100</xdr:colOff>
      <xdr:row>98</xdr:row>
      <xdr:rowOff>78888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70015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47715</xdr:rowOff>
    </xdr:from>
    <xdr:to>
      <xdr:col>72</xdr:col>
      <xdr:colOff>38100</xdr:colOff>
      <xdr:row>98</xdr:row>
      <xdr:rowOff>149315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140442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45003</xdr:rowOff>
    </xdr:from>
    <xdr:to>
      <xdr:col>67</xdr:col>
      <xdr:colOff>101600</xdr:colOff>
      <xdr:row>98</xdr:row>
      <xdr:rowOff>146603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137730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77155</xdr:rowOff>
    </xdr:from>
    <xdr:to>
      <xdr:col>116</xdr:col>
      <xdr:colOff>63500</xdr:colOff>
      <xdr:row>35</xdr:row>
      <xdr:rowOff>32258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906455"/>
          <a:ext cx="8382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77155</xdr:rowOff>
    </xdr:from>
    <xdr:to>
      <xdr:col>111</xdr:col>
      <xdr:colOff>177800</xdr:colOff>
      <xdr:row>35</xdr:row>
      <xdr:rowOff>56947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06455"/>
          <a:ext cx="8890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56947</xdr:rowOff>
    </xdr:from>
    <xdr:to>
      <xdr:col>107</xdr:col>
      <xdr:colOff>50800</xdr:colOff>
      <xdr:row>36</xdr:row>
      <xdr:rowOff>108519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057697"/>
          <a:ext cx="889000" cy="22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137140</xdr:rowOff>
    </xdr:from>
    <xdr:to>
      <xdr:col>102</xdr:col>
      <xdr:colOff>114300</xdr:colOff>
      <xdr:row>36</xdr:row>
      <xdr:rowOff>108519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37890"/>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152908</xdr:rowOff>
    </xdr:from>
    <xdr:to>
      <xdr:col>116</xdr:col>
      <xdr:colOff>114300</xdr:colOff>
      <xdr:row>35</xdr:row>
      <xdr:rowOff>83058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4335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26355</xdr:rowOff>
    </xdr:from>
    <xdr:to>
      <xdr:col>112</xdr:col>
      <xdr:colOff>38100</xdr:colOff>
      <xdr:row>34</xdr:row>
      <xdr:rowOff>127955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144482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6147</xdr:rowOff>
    </xdr:from>
    <xdr:to>
      <xdr:col>107</xdr:col>
      <xdr:colOff>101600</xdr:colOff>
      <xdr:row>35</xdr:row>
      <xdr:rowOff>107747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124274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57719</xdr:rowOff>
    </xdr:from>
    <xdr:to>
      <xdr:col>102</xdr:col>
      <xdr:colOff>165100</xdr:colOff>
      <xdr:row>36</xdr:row>
      <xdr:rowOff>159319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4396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86340</xdr:rowOff>
    </xdr:from>
    <xdr:to>
      <xdr:col>98</xdr:col>
      <xdr:colOff>38100</xdr:colOff>
      <xdr:row>36</xdr:row>
      <xdr:rowOff>16490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33017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8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138877</xdr:rowOff>
    </xdr:from>
    <xdr:to>
      <xdr:col>116</xdr:col>
      <xdr:colOff>63500</xdr:colOff>
      <xdr:row>57</xdr:row>
      <xdr:rowOff>139243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152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138694</xdr:rowOff>
    </xdr:from>
    <xdr:to>
      <xdr:col>111</xdr:col>
      <xdr:colOff>177800</xdr:colOff>
      <xdr:row>57</xdr:row>
      <xdr:rowOff>138877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13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138329</xdr:rowOff>
    </xdr:from>
    <xdr:to>
      <xdr:col>107</xdr:col>
      <xdr:colOff>50800</xdr:colOff>
      <xdr:row>57</xdr:row>
      <xdr:rowOff>138694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1097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137688</xdr:rowOff>
    </xdr:from>
    <xdr:to>
      <xdr:col>102</xdr:col>
      <xdr:colOff>114300</xdr:colOff>
      <xdr:row>57</xdr:row>
      <xdr:rowOff>138329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033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88443</xdr:rowOff>
    </xdr:from>
    <xdr:to>
      <xdr:col>116</xdr:col>
      <xdr:colOff>114300</xdr:colOff>
      <xdr:row>58</xdr:row>
      <xdr:rowOff>18593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111320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88077</xdr:rowOff>
    </xdr:from>
    <xdr:to>
      <xdr:col>112</xdr:col>
      <xdr:colOff>38100</xdr:colOff>
      <xdr:row>58</xdr:row>
      <xdr:rowOff>18227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34754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87894</xdr:rowOff>
    </xdr:from>
    <xdr:to>
      <xdr:col>107</xdr:col>
      <xdr:colOff>101600</xdr:colOff>
      <xdr:row>58</xdr:row>
      <xdr:rowOff>18044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34571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87529</xdr:rowOff>
    </xdr:from>
    <xdr:to>
      <xdr:col>102</xdr:col>
      <xdr:colOff>165100</xdr:colOff>
      <xdr:row>58</xdr:row>
      <xdr:rowOff>17679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34206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86888</xdr:rowOff>
    </xdr:from>
    <xdr:to>
      <xdr:col>98</xdr:col>
      <xdr:colOff>38100</xdr:colOff>
      <xdr:row>58</xdr:row>
      <xdr:rowOff>17038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33565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3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162616</xdr:rowOff>
    </xdr:from>
    <xdr:to>
      <xdr:col>116</xdr:col>
      <xdr:colOff>63500</xdr:colOff>
      <xdr:row>78</xdr:row>
      <xdr:rowOff>9283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64266"/>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9283</xdr:rowOff>
    </xdr:from>
    <xdr:to>
      <xdr:col>111</xdr:col>
      <xdr:colOff>177800</xdr:colOff>
      <xdr:row>78</xdr:row>
      <xdr:rowOff>23361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82383"/>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11151</xdr:rowOff>
    </xdr:from>
    <xdr:to>
      <xdr:col>107</xdr:col>
      <xdr:colOff>50800</xdr:colOff>
      <xdr:row>78</xdr:row>
      <xdr:rowOff>23361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84251"/>
          <a:ext cx="8890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11151</xdr:rowOff>
    </xdr:from>
    <xdr:to>
      <xdr:col>102</xdr:col>
      <xdr:colOff>114300</xdr:colOff>
      <xdr:row>78</xdr:row>
      <xdr:rowOff>35688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8425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111816</xdr:rowOff>
    </xdr:from>
    <xdr:to>
      <xdr:col>116</xdr:col>
      <xdr:colOff>114300</xdr:colOff>
      <xdr:row>78</xdr:row>
      <xdr:rowOff>41966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26743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129933</xdr:rowOff>
    </xdr:from>
    <xdr:to>
      <xdr:col>112</xdr:col>
      <xdr:colOff>38100</xdr:colOff>
      <xdr:row>78</xdr:row>
      <xdr:rowOff>60083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51210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144011</xdr:rowOff>
    </xdr:from>
    <xdr:to>
      <xdr:col>107</xdr:col>
      <xdr:colOff>101600</xdr:colOff>
      <xdr:row>78</xdr:row>
      <xdr:rowOff>74161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65288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131801</xdr:rowOff>
    </xdr:from>
    <xdr:to>
      <xdr:col>102</xdr:col>
      <xdr:colOff>165100</xdr:colOff>
      <xdr:row>78</xdr:row>
      <xdr:rowOff>61951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53078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156338</xdr:rowOff>
    </xdr:from>
    <xdr:to>
      <xdr:col>98</xdr:col>
      <xdr:colOff>38100</xdr:colOff>
      <xdr:row>78</xdr:row>
      <xdr:rowOff>86488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77615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人事院勧告に伴う</a:t>
          </a:r>
          <a:r>
            <a:rPr kumimoji="1" lang="ja-JP" altLang="en-US" sz="1100">
              <a:solidFill>
                <a:schemeClr val="dk1"/>
              </a:solidFill>
              <a:effectLst/>
              <a:latin typeface="+mn-lt"/>
              <a:ea typeface="+mn-ea"/>
              <a:cs typeface="+mn-cs"/>
            </a:rPr>
            <a:t>給与</a:t>
          </a:r>
          <a:r>
            <a:rPr kumimoji="1" lang="ja-JP" altLang="ja-JP" sz="1100">
              <a:solidFill>
                <a:schemeClr val="dk1"/>
              </a:solidFill>
              <a:effectLst/>
              <a:latin typeface="+mn-lt"/>
              <a:ea typeface="+mn-ea"/>
              <a:cs typeface="+mn-cs"/>
            </a:rPr>
            <a:t>改定により増加。</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、新型コロナウイルスワクチン接種関係（△</a:t>
          </a:r>
          <a:r>
            <a:rPr kumimoji="1" lang="en-US" altLang="ja-JP" sz="1100">
              <a:solidFill>
                <a:schemeClr val="dk1"/>
              </a:solidFill>
              <a:effectLst/>
              <a:latin typeface="+mn-lt"/>
              <a:ea typeface="+mn-ea"/>
              <a:cs typeface="+mn-cs"/>
            </a:rPr>
            <a:t>77,547</a:t>
          </a:r>
          <a:r>
            <a:rPr kumimoji="1" lang="ja-JP" altLang="en-US" sz="1100">
              <a:solidFill>
                <a:schemeClr val="dk1"/>
              </a:solidFill>
              <a:effectLst/>
              <a:latin typeface="+mn-lt"/>
              <a:ea typeface="+mn-ea"/>
              <a:cs typeface="+mn-cs"/>
            </a:rPr>
            <a:t>千円）、児童館整備関係（△</a:t>
          </a:r>
          <a:r>
            <a:rPr kumimoji="1" lang="en-US" altLang="ja-JP" sz="1100">
              <a:solidFill>
                <a:schemeClr val="dk1"/>
              </a:solidFill>
              <a:effectLst/>
              <a:latin typeface="+mn-lt"/>
              <a:ea typeface="+mn-ea"/>
              <a:cs typeface="+mn-cs"/>
            </a:rPr>
            <a:t>32,339</a:t>
          </a:r>
          <a:r>
            <a:rPr kumimoji="1" lang="ja-JP" altLang="en-US" sz="1100">
              <a:solidFill>
                <a:schemeClr val="dk1"/>
              </a:solidFill>
              <a:effectLst/>
              <a:latin typeface="+mn-lt"/>
              <a:ea typeface="+mn-ea"/>
              <a:cs typeface="+mn-cs"/>
            </a:rPr>
            <a:t>千円）の減</a:t>
          </a:r>
          <a:r>
            <a:rPr kumimoji="1" lang="ja-JP" altLang="ja-JP" sz="1100">
              <a:solidFill>
                <a:schemeClr val="dk1"/>
              </a:solidFill>
              <a:effectLst/>
              <a:latin typeface="+mn-lt"/>
              <a:ea typeface="+mn-ea"/>
              <a:cs typeface="+mn-cs"/>
            </a:rPr>
            <a:t>により数値を引き</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げた。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、こども医療の増等により数値を引き上げた。</a:t>
          </a:r>
          <a:r>
            <a:rPr kumimoji="1" lang="ja-JP" altLang="ja-JP" sz="1100">
              <a:solidFill>
                <a:schemeClr val="dk1"/>
              </a:solidFill>
              <a:effectLst/>
              <a:latin typeface="+mn-lt"/>
              <a:ea typeface="+mn-ea"/>
              <a:cs typeface="+mn-cs"/>
            </a:rPr>
            <a:t>自立支援に係る訓練給付費等も増加を続けており、今後も増加が見込まれる。</a:t>
          </a:r>
          <a:endParaRPr lang="ja-JP" altLang="ja-JP" sz="1400">
            <a:effectLst/>
          </a:endParaRPr>
        </a:p>
        <a:p>
          <a:r>
            <a:rPr lang="ja-JP" altLang="ja-JP" sz="1100">
              <a:solidFill>
                <a:schemeClr val="dk1"/>
              </a:solidFill>
              <a:effectLst/>
              <a:latin typeface="+mn-lt"/>
              <a:ea typeface="+mn-ea"/>
              <a:cs typeface="+mn-cs"/>
            </a:rPr>
            <a:t>普通建設事業費については、児童館整備事業（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368,196</a:t>
          </a:r>
          <a:r>
            <a:rPr lang="ja-JP" altLang="ja-JP" sz="1100">
              <a:solidFill>
                <a:schemeClr val="dk1"/>
              </a:solidFill>
              <a:effectLst/>
              <a:latin typeface="+mn-lt"/>
              <a:ea typeface="+mn-ea"/>
              <a:cs typeface="+mn-cs"/>
            </a:rPr>
            <a:t>千円）等の理由により数値を引き</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げた。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35,104
34,367
11.19
12,127,849
11,779,669
312,452
7,789,294
6,513,419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139319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78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98171</xdr:rowOff>
    </xdr:from>
    <xdr:to>
      <xdr:col>19</xdr:col>
      <xdr:colOff>177800</xdr:colOff>
      <xdr:row>35</xdr:row>
      <xdr:rowOff>139319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892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138938</xdr:rowOff>
    </xdr:from>
    <xdr:to>
      <xdr:col>15</xdr:col>
      <xdr:colOff>50800</xdr:colOff>
      <xdr:row>35</xdr:row>
      <xdr:rowOff>98171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823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138938</xdr:rowOff>
    </xdr:from>
    <xdr:to>
      <xdr:col>10</xdr:col>
      <xdr:colOff>114300</xdr:colOff>
      <xdr:row>35</xdr:row>
      <xdr:rowOff>51689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823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88519</xdr:rowOff>
    </xdr:from>
    <xdr:to>
      <xdr:col>20</xdr:col>
      <xdr:colOff>38100</xdr:colOff>
      <xdr:row>36</xdr:row>
      <xdr:rowOff>18669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47371</xdr:rowOff>
    </xdr:from>
    <xdr:to>
      <xdr:col>15</xdr:col>
      <xdr:colOff>101600</xdr:colOff>
      <xdr:row>35</xdr:row>
      <xdr:rowOff>148971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88138</xdr:rowOff>
    </xdr:from>
    <xdr:to>
      <xdr:col>10</xdr:col>
      <xdr:colOff>165100</xdr:colOff>
      <xdr:row>35</xdr:row>
      <xdr:rowOff>18288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34815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xdr:rowOff>
    </xdr:from>
    <xdr:to>
      <xdr:col>6</xdr:col>
      <xdr:colOff>38100</xdr:colOff>
      <xdr:row>35</xdr:row>
      <xdr:rowOff>102489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97990</xdr:rowOff>
    </xdr:from>
    <xdr:to>
      <xdr:col>24</xdr:col>
      <xdr:colOff>63500</xdr:colOff>
      <xdr:row>58</xdr:row>
      <xdr:rowOff>123398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2090"/>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97990</xdr:rowOff>
    </xdr:from>
    <xdr:to>
      <xdr:col>19</xdr:col>
      <xdr:colOff>177800</xdr:colOff>
      <xdr:row>58</xdr:row>
      <xdr:rowOff>101328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209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167152</xdr:rowOff>
    </xdr:from>
    <xdr:to>
      <xdr:col>15</xdr:col>
      <xdr:colOff>50800</xdr:colOff>
      <xdr:row>58</xdr:row>
      <xdr:rowOff>101328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8352"/>
          <a:ext cx="889000" cy="2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167152</xdr:rowOff>
    </xdr:from>
    <xdr:to>
      <xdr:col>10</xdr:col>
      <xdr:colOff>114300</xdr:colOff>
      <xdr:row>58</xdr:row>
      <xdr:rowOff>153805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8352"/>
          <a:ext cx="889000" cy="3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72598</xdr:rowOff>
    </xdr:from>
    <xdr:to>
      <xdr:col>24</xdr:col>
      <xdr:colOff>114300</xdr:colOff>
      <xdr:row>59</xdr:row>
      <xdr:rowOff>2748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158975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47190</xdr:rowOff>
    </xdr:from>
    <xdr:to>
      <xdr:col>20</xdr:col>
      <xdr:colOff>38100</xdr:colOff>
      <xdr:row>58</xdr:row>
      <xdr:rowOff>148790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139917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50528</xdr:rowOff>
    </xdr:from>
    <xdr:to>
      <xdr:col>15</xdr:col>
      <xdr:colOff>101600</xdr:colOff>
      <xdr:row>58</xdr:row>
      <xdr:rowOff>152128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143255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116352</xdr:rowOff>
    </xdr:from>
    <xdr:to>
      <xdr:col>10</xdr:col>
      <xdr:colOff>165100</xdr:colOff>
      <xdr:row>57</xdr:row>
      <xdr:rowOff>46502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37629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103005</xdr:rowOff>
    </xdr:from>
    <xdr:to>
      <xdr:col>6</xdr:col>
      <xdr:colOff>38100</xdr:colOff>
      <xdr:row>59</xdr:row>
      <xdr:rowOff>33155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24282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52009</xdr:rowOff>
    </xdr:from>
    <xdr:to>
      <xdr:col>24</xdr:col>
      <xdr:colOff>63500</xdr:colOff>
      <xdr:row>77</xdr:row>
      <xdr:rowOff>61937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365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52009</xdr:rowOff>
    </xdr:from>
    <xdr:to>
      <xdr:col>19</xdr:col>
      <xdr:colOff>177800</xdr:colOff>
      <xdr:row>77</xdr:row>
      <xdr:rowOff>54014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3659"/>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54014</xdr:rowOff>
    </xdr:from>
    <xdr:to>
      <xdr:col>15</xdr:col>
      <xdr:colOff>50800</xdr:colOff>
      <xdr:row>78</xdr:row>
      <xdr:rowOff>77970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5664"/>
          <a:ext cx="8890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77970</xdr:rowOff>
    </xdr:from>
    <xdr:to>
      <xdr:col>10</xdr:col>
      <xdr:colOff>114300</xdr:colOff>
      <xdr:row>78</xdr:row>
      <xdr:rowOff>108854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10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11137</xdr:rowOff>
    </xdr:from>
    <xdr:to>
      <xdr:col>24</xdr:col>
      <xdr:colOff>114300</xdr:colOff>
      <xdr:row>77</xdr:row>
      <xdr:rowOff>112737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161014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xdr:rowOff>
    </xdr:from>
    <xdr:to>
      <xdr:col>20</xdr:col>
      <xdr:colOff>38100</xdr:colOff>
      <xdr:row>77</xdr:row>
      <xdr:rowOff>102809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3214</xdr:rowOff>
    </xdr:from>
    <xdr:to>
      <xdr:col>15</xdr:col>
      <xdr:colOff>101600</xdr:colOff>
      <xdr:row>77</xdr:row>
      <xdr:rowOff>104814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27170</xdr:rowOff>
    </xdr:from>
    <xdr:to>
      <xdr:col>10</xdr:col>
      <xdr:colOff>165100</xdr:colOff>
      <xdr:row>78</xdr:row>
      <xdr:rowOff>128770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58054</xdr:rowOff>
    </xdr:from>
    <xdr:to>
      <xdr:col>6</xdr:col>
      <xdr:colOff>38100</xdr:colOff>
      <xdr:row>78</xdr:row>
      <xdr:rowOff>159654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166528</xdr:rowOff>
    </xdr:from>
    <xdr:to>
      <xdr:col>24</xdr:col>
      <xdr:colOff>63500</xdr:colOff>
      <xdr:row>98</xdr:row>
      <xdr:rowOff>30642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7178"/>
          <a:ext cx="8382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166528</xdr:rowOff>
    </xdr:from>
    <xdr:to>
      <xdr:col>19</xdr:col>
      <xdr:colOff>177800</xdr:colOff>
      <xdr:row>98</xdr:row>
      <xdr:rowOff>43999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717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43999</xdr:rowOff>
    </xdr:from>
    <xdr:to>
      <xdr:col>15</xdr:col>
      <xdr:colOff>50800</xdr:colOff>
      <xdr:row>98</xdr:row>
      <xdr:rowOff>101589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6099"/>
          <a:ext cx="8890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101589</xdr:rowOff>
    </xdr:from>
    <xdr:to>
      <xdr:col>10</xdr:col>
      <xdr:colOff>114300</xdr:colOff>
      <xdr:row>98</xdr:row>
      <xdr:rowOff>126082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036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151292</xdr:rowOff>
    </xdr:from>
    <xdr:to>
      <xdr:col>24</xdr:col>
      <xdr:colOff>114300</xdr:colOff>
      <xdr:row>98</xdr:row>
      <xdr:rowOff>81442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129719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115728</xdr:rowOff>
    </xdr:from>
    <xdr:to>
      <xdr:col>20</xdr:col>
      <xdr:colOff>38100</xdr:colOff>
      <xdr:row>98</xdr:row>
      <xdr:rowOff>45878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164649</xdr:rowOff>
    </xdr:from>
    <xdr:to>
      <xdr:col>15</xdr:col>
      <xdr:colOff>101600</xdr:colOff>
      <xdr:row>98</xdr:row>
      <xdr:rowOff>94799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50789</xdr:rowOff>
    </xdr:from>
    <xdr:to>
      <xdr:col>10</xdr:col>
      <xdr:colOff>165100</xdr:colOff>
      <xdr:row>98</xdr:row>
      <xdr:rowOff>152389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143516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75282</xdr:rowOff>
    </xdr:from>
    <xdr:to>
      <xdr:col>6</xdr:col>
      <xdr:colOff>38100</xdr:colOff>
      <xdr:row>99</xdr:row>
      <xdr:rowOff>5432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168009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11113</xdr:rowOff>
    </xdr:from>
    <xdr:to>
      <xdr:col>55</xdr:col>
      <xdr:colOff>0</xdr:colOff>
      <xdr:row>39</xdr:row>
      <xdr:rowOff>11113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7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11113</xdr:rowOff>
    </xdr:from>
    <xdr:to>
      <xdr:col>50</xdr:col>
      <xdr:colOff>114300</xdr:colOff>
      <xdr:row>39</xdr:row>
      <xdr:rowOff>11494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97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11303</xdr:rowOff>
    </xdr:from>
    <xdr:to>
      <xdr:col>45</xdr:col>
      <xdr:colOff>177800</xdr:colOff>
      <xdr:row>39</xdr:row>
      <xdr:rowOff>11494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78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9969</xdr:rowOff>
    </xdr:from>
    <xdr:to>
      <xdr:col>41</xdr:col>
      <xdr:colOff>50800</xdr:colOff>
      <xdr:row>39</xdr:row>
      <xdr:rowOff>11303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651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131763</xdr:rowOff>
    </xdr:from>
    <xdr:to>
      <xdr:col>55</xdr:col>
      <xdr:colOff>50800</xdr:colOff>
      <xdr:row>39</xdr:row>
      <xdr:rowOff>61913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131763</xdr:rowOff>
    </xdr:from>
    <xdr:to>
      <xdr:col>50</xdr:col>
      <xdr:colOff>165100</xdr:colOff>
      <xdr:row>39</xdr:row>
      <xdr:rowOff>61913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53040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131953</xdr:rowOff>
    </xdr:from>
    <xdr:to>
      <xdr:col>41</xdr:col>
      <xdr:colOff>101600</xdr:colOff>
      <xdr:row>39</xdr:row>
      <xdr:rowOff>62103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53230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130619</xdr:rowOff>
    </xdr:from>
    <xdr:to>
      <xdr:col>36</xdr:col>
      <xdr:colOff>165100</xdr:colOff>
      <xdr:row>39</xdr:row>
      <xdr:rowOff>60769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51896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9576</xdr:rowOff>
    </xdr:from>
    <xdr:to>
      <xdr:col>55</xdr:col>
      <xdr:colOff>0</xdr:colOff>
      <xdr:row>59</xdr:row>
      <xdr:rowOff>11799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25126"/>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11799</xdr:rowOff>
    </xdr:from>
    <xdr:to>
      <xdr:col>50</xdr:col>
      <xdr:colOff>114300</xdr:colOff>
      <xdr:row>59</xdr:row>
      <xdr:rowOff>15646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2734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15646</xdr:rowOff>
    </xdr:from>
    <xdr:to>
      <xdr:col>45</xdr:col>
      <xdr:colOff>177800</xdr:colOff>
      <xdr:row>59</xdr:row>
      <xdr:rowOff>18097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119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14669</xdr:rowOff>
    </xdr:from>
    <xdr:to>
      <xdr:col>41</xdr:col>
      <xdr:colOff>50800</xdr:colOff>
      <xdr:row>59</xdr:row>
      <xdr:rowOff>18097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021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130226</xdr:rowOff>
    </xdr:from>
    <xdr:to>
      <xdr:col>55</xdr:col>
      <xdr:colOff>50800</xdr:colOff>
      <xdr:row>59</xdr:row>
      <xdr:rowOff>60376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45153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132449</xdr:rowOff>
    </xdr:from>
    <xdr:to>
      <xdr:col>50</xdr:col>
      <xdr:colOff>165100</xdr:colOff>
      <xdr:row>59</xdr:row>
      <xdr:rowOff>62599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53726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136296</xdr:rowOff>
    </xdr:from>
    <xdr:to>
      <xdr:col>46</xdr:col>
      <xdr:colOff>38100</xdr:colOff>
      <xdr:row>59</xdr:row>
      <xdr:rowOff>66446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57573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138747</xdr:rowOff>
    </xdr:from>
    <xdr:to>
      <xdr:col>41</xdr:col>
      <xdr:colOff>101600</xdr:colOff>
      <xdr:row>59</xdr:row>
      <xdr:rowOff>68897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60024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135319</xdr:rowOff>
    </xdr:from>
    <xdr:to>
      <xdr:col>36</xdr:col>
      <xdr:colOff>165100</xdr:colOff>
      <xdr:row>59</xdr:row>
      <xdr:rowOff>65469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56596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149301</xdr:rowOff>
    </xdr:from>
    <xdr:to>
      <xdr:col>55</xdr:col>
      <xdr:colOff>0</xdr:colOff>
      <xdr:row>78</xdr:row>
      <xdr:rowOff>124574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0951"/>
          <a:ext cx="8382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149301</xdr:rowOff>
    </xdr:from>
    <xdr:to>
      <xdr:col>50</xdr:col>
      <xdr:colOff>114300</xdr:colOff>
      <xdr:row>77</xdr:row>
      <xdr:rowOff>158026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0951"/>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152958</xdr:rowOff>
    </xdr:from>
    <xdr:to>
      <xdr:col>45</xdr:col>
      <xdr:colOff>177800</xdr:colOff>
      <xdr:row>77</xdr:row>
      <xdr:rowOff>158026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460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152958</xdr:rowOff>
    </xdr:from>
    <xdr:to>
      <xdr:col>41</xdr:col>
      <xdr:colOff>50800</xdr:colOff>
      <xdr:row>78</xdr:row>
      <xdr:rowOff>65063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4608"/>
          <a:ext cx="889000" cy="8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73774</xdr:rowOff>
    </xdr:from>
    <xdr:to>
      <xdr:col>55</xdr:col>
      <xdr:colOff>50800</xdr:colOff>
      <xdr:row>79</xdr:row>
      <xdr:rowOff>3924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160151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98501</xdr:rowOff>
    </xdr:from>
    <xdr:to>
      <xdr:col>50</xdr:col>
      <xdr:colOff>165100</xdr:colOff>
      <xdr:row>78</xdr:row>
      <xdr:rowOff>28651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19778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107226</xdr:rowOff>
    </xdr:from>
    <xdr:to>
      <xdr:col>46</xdr:col>
      <xdr:colOff>38100</xdr:colOff>
      <xdr:row>78</xdr:row>
      <xdr:rowOff>37376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102158</xdr:rowOff>
    </xdr:from>
    <xdr:to>
      <xdr:col>41</xdr:col>
      <xdr:colOff>101600</xdr:colOff>
      <xdr:row>78</xdr:row>
      <xdr:rowOff>32308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23435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14263</xdr:rowOff>
    </xdr:from>
    <xdr:to>
      <xdr:col>36</xdr:col>
      <xdr:colOff>165100</xdr:colOff>
      <xdr:row>78</xdr:row>
      <xdr:rowOff>115863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164909</xdr:rowOff>
    </xdr:from>
    <xdr:to>
      <xdr:col>55</xdr:col>
      <xdr:colOff>0</xdr:colOff>
      <xdr:row>97</xdr:row>
      <xdr:rowOff>10261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2410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164909</xdr:rowOff>
    </xdr:from>
    <xdr:to>
      <xdr:col>50</xdr:col>
      <xdr:colOff>114300</xdr:colOff>
      <xdr:row>97</xdr:row>
      <xdr:rowOff>67259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410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44983</xdr:rowOff>
    </xdr:from>
    <xdr:to>
      <xdr:col>45</xdr:col>
      <xdr:colOff>177800</xdr:colOff>
      <xdr:row>97</xdr:row>
      <xdr:rowOff>67259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7563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31242</xdr:rowOff>
    </xdr:from>
    <xdr:to>
      <xdr:col>41</xdr:col>
      <xdr:colOff>50800</xdr:colOff>
      <xdr:row>97</xdr:row>
      <xdr:rowOff>44983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18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130911</xdr:rowOff>
    </xdr:from>
    <xdr:to>
      <xdr:col>55</xdr:col>
      <xdr:colOff>50800</xdr:colOff>
      <xdr:row>97</xdr:row>
      <xdr:rowOff>61061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109338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114109</xdr:rowOff>
    </xdr:from>
    <xdr:to>
      <xdr:col>50</xdr:col>
      <xdr:colOff>165100</xdr:colOff>
      <xdr:row>97</xdr:row>
      <xdr:rowOff>44259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35386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16459</xdr:rowOff>
    </xdr:from>
    <xdr:to>
      <xdr:col>46</xdr:col>
      <xdr:colOff>38100</xdr:colOff>
      <xdr:row>97</xdr:row>
      <xdr:rowOff>118059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109186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165633</xdr:rowOff>
    </xdr:from>
    <xdr:to>
      <xdr:col>41</xdr:col>
      <xdr:colOff>101600</xdr:colOff>
      <xdr:row>97</xdr:row>
      <xdr:rowOff>95783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86910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151892</xdr:rowOff>
    </xdr:from>
    <xdr:to>
      <xdr:col>36</xdr:col>
      <xdr:colOff>165100</xdr:colOff>
      <xdr:row>97</xdr:row>
      <xdr:rowOff>82042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7683</xdr:rowOff>
    </xdr:from>
    <xdr:to>
      <xdr:col>85</xdr:col>
      <xdr:colOff>127000</xdr:colOff>
      <xdr:row>38</xdr:row>
      <xdr:rowOff>58547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22783"/>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xdr:rowOff>
    </xdr:from>
    <xdr:to>
      <xdr:col>81</xdr:col>
      <xdr:colOff>50800</xdr:colOff>
      <xdr:row>38</xdr:row>
      <xdr:rowOff>58547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15773"/>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673</xdr:rowOff>
    </xdr:from>
    <xdr:to>
      <xdr:col>76</xdr:col>
      <xdr:colOff>114300</xdr:colOff>
      <xdr:row>38</xdr:row>
      <xdr:rowOff>29514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15773"/>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29514</xdr:rowOff>
    </xdr:from>
    <xdr:to>
      <xdr:col>71</xdr:col>
      <xdr:colOff>177800</xdr:colOff>
      <xdr:row>38</xdr:row>
      <xdr:rowOff>68949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44614"/>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128334</xdr:rowOff>
    </xdr:from>
    <xdr:to>
      <xdr:col>85</xdr:col>
      <xdr:colOff>177800</xdr:colOff>
      <xdr:row>38</xdr:row>
      <xdr:rowOff>58483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106761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7747</xdr:rowOff>
    </xdr:from>
    <xdr:to>
      <xdr:col>81</xdr:col>
      <xdr:colOff>101600</xdr:colOff>
      <xdr:row>38</xdr:row>
      <xdr:rowOff>109347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100474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121323</xdr:rowOff>
    </xdr:from>
    <xdr:to>
      <xdr:col>76</xdr:col>
      <xdr:colOff>165100</xdr:colOff>
      <xdr:row>38</xdr:row>
      <xdr:rowOff>51473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42600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150165</xdr:rowOff>
    </xdr:from>
    <xdr:to>
      <xdr:col>72</xdr:col>
      <xdr:colOff>38100</xdr:colOff>
      <xdr:row>38</xdr:row>
      <xdr:rowOff>80314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18149</xdr:rowOff>
    </xdr:from>
    <xdr:to>
      <xdr:col>67</xdr:col>
      <xdr:colOff>101600</xdr:colOff>
      <xdr:row>38</xdr:row>
      <xdr:rowOff>119749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110876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91267</xdr:rowOff>
    </xdr:from>
    <xdr:to>
      <xdr:col>85</xdr:col>
      <xdr:colOff>127000</xdr:colOff>
      <xdr:row>57</xdr:row>
      <xdr:rowOff>112070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391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82962</xdr:rowOff>
    </xdr:from>
    <xdr:to>
      <xdr:col>81</xdr:col>
      <xdr:colOff>50800</xdr:colOff>
      <xdr:row>57</xdr:row>
      <xdr:rowOff>112070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55612"/>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67425</xdr:rowOff>
    </xdr:from>
    <xdr:to>
      <xdr:col>76</xdr:col>
      <xdr:colOff>114300</xdr:colOff>
      <xdr:row>57</xdr:row>
      <xdr:rowOff>82962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40075"/>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67425</xdr:rowOff>
    </xdr:from>
    <xdr:to>
      <xdr:col>71</xdr:col>
      <xdr:colOff>177800</xdr:colOff>
      <xdr:row>57</xdr:row>
      <xdr:rowOff>87450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4007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40467</xdr:rowOff>
    </xdr:from>
    <xdr:to>
      <xdr:col>85</xdr:col>
      <xdr:colOff>177800</xdr:colOff>
      <xdr:row>57</xdr:row>
      <xdr:rowOff>142067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126844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61270</xdr:rowOff>
    </xdr:from>
    <xdr:to>
      <xdr:col>81</xdr:col>
      <xdr:colOff>101600</xdr:colOff>
      <xdr:row>57</xdr:row>
      <xdr:rowOff>162870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153997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32162</xdr:rowOff>
    </xdr:from>
    <xdr:to>
      <xdr:col>76</xdr:col>
      <xdr:colOff>165100</xdr:colOff>
      <xdr:row>57</xdr:row>
      <xdr:rowOff>133762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16625</xdr:rowOff>
    </xdr:from>
    <xdr:to>
      <xdr:col>72</xdr:col>
      <xdr:colOff>38100</xdr:colOff>
      <xdr:row>57</xdr:row>
      <xdr:rowOff>118225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109352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36650</xdr:rowOff>
    </xdr:from>
    <xdr:to>
      <xdr:col>67</xdr:col>
      <xdr:colOff>101600</xdr:colOff>
      <xdr:row>57</xdr:row>
      <xdr:rowOff>138250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129377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97997</xdr:rowOff>
    </xdr:from>
    <xdr:to>
      <xdr:col>85</xdr:col>
      <xdr:colOff>127000</xdr:colOff>
      <xdr:row>97</xdr:row>
      <xdr:rowOff>110635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28647"/>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97997</xdr:rowOff>
    </xdr:from>
    <xdr:to>
      <xdr:col>81</xdr:col>
      <xdr:colOff>50800</xdr:colOff>
      <xdr:row>97</xdr:row>
      <xdr:rowOff>127290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864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127290</xdr:rowOff>
    </xdr:from>
    <xdr:to>
      <xdr:col>76</xdr:col>
      <xdr:colOff>114300</xdr:colOff>
      <xdr:row>97</xdr:row>
      <xdr:rowOff>143227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7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143227</xdr:rowOff>
    </xdr:from>
    <xdr:to>
      <xdr:col>71</xdr:col>
      <xdr:colOff>177800</xdr:colOff>
      <xdr:row>97</xdr:row>
      <xdr:rowOff>150640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3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59835</xdr:rowOff>
    </xdr:from>
    <xdr:to>
      <xdr:col>85</xdr:col>
      <xdr:colOff>177800</xdr:colOff>
      <xdr:row>97</xdr:row>
      <xdr:rowOff>161435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38262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47197</xdr:rowOff>
    </xdr:from>
    <xdr:to>
      <xdr:col>81</xdr:col>
      <xdr:colOff>101600</xdr:colOff>
      <xdr:row>97</xdr:row>
      <xdr:rowOff>148797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139924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76490</xdr:rowOff>
    </xdr:from>
    <xdr:to>
      <xdr:col>76</xdr:col>
      <xdr:colOff>165100</xdr:colOff>
      <xdr:row>98</xdr:row>
      <xdr:rowOff>6640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169217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92427</xdr:rowOff>
    </xdr:from>
    <xdr:to>
      <xdr:col>72</xdr:col>
      <xdr:colOff>38100</xdr:colOff>
      <xdr:row>98</xdr:row>
      <xdr:rowOff>22577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13704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99840</xdr:rowOff>
    </xdr:from>
    <xdr:to>
      <xdr:col>67</xdr:col>
      <xdr:colOff>101600</xdr:colOff>
      <xdr:row>98</xdr:row>
      <xdr:rowOff>29990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21117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総務費は基金積立金の減や、役場別棟事務室設置事業費の減、土地購入費の減等により数値を引き下げた。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衛生費は新型コロナウイルスワクチン接種事業費の減により数値を引き下げた。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商工費は産業かがやき地域振興交付金の減や扶桑町内企業再投資促進補助金の減等により数値を引き下げた。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全体的には類似団体平均を下回る水準で推移した。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財政調整基金については公共施設の老朽化対策など、多額の支出を伴う課題は山積しており、長期的には減少していくことが見込まれる。</a:t>
          </a:r>
          <a:endParaRPr lang="ja-JP" altLang="ja-JP" sz="1400">
            <a:effectLst/>
          </a:endParaRPr>
        </a:p>
        <a:p>
          <a:r>
            <a:rPr kumimoji="1" lang="ja-JP" altLang="ja-JP" sz="1100">
              <a:solidFill>
                <a:schemeClr val="dk1"/>
              </a:solidFill>
              <a:effectLst/>
              <a:latin typeface="+mn-lt"/>
              <a:ea typeface="+mn-ea"/>
              <a:cs typeface="+mn-cs"/>
            </a:rPr>
            <a:t>　実質単年度収支がマイナスになっているのは、財政調整基金の取り崩しが多かったため。</a:t>
          </a:r>
          <a:r>
            <a:rPr kumimoji="1" lang="ja-JP" altLang="en-US" sz="1100">
              <a:solidFill>
                <a:schemeClr val="dk1"/>
              </a:solidFill>
              <a:effectLst/>
              <a:latin typeface="+mn-lt"/>
              <a:ea typeface="+mn-ea"/>
              <a:cs typeface="+mn-cs"/>
            </a:rPr>
            <a:t>今後も大きく歳入が増加することは見込まれないため、財政調整基金の取り崩しに頼った財政運営が見込まれる。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年度の連結実質赤字比率は直近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か年と同様に黒字を維持し、健全な状況であった。今後も現状程度の黒字額を維持できるよう、引き続き健全な財政運営に努めていく。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交付税措置のない起債を極力借入しない方針であるため、元利償還金が増加しても、基本的には合わせて算入公債費等も増加していく構造となっている。そのため、分子は低い水準で推移しており、良好な状態と言える。</a:t>
          </a:r>
          <a:endParaRPr lang="ja-JP" altLang="ja-JP" sz="1400">
            <a:effectLst/>
          </a:endParaRPr>
        </a:p>
        <a:p>
          <a:r>
            <a:rPr kumimoji="1" lang="ja-JP" altLang="ja-JP" sz="1100">
              <a:solidFill>
                <a:schemeClr val="dk1"/>
              </a:solidFill>
              <a:effectLst/>
              <a:latin typeface="+mn-lt"/>
              <a:ea typeface="+mn-ea"/>
              <a:cs typeface="+mn-cs"/>
            </a:rPr>
            <a:t>　ただし、算入公債費等には都市計画税充当可能額も含まれているため、都市計画事業が増えると都市計画税充当可能額が減少し、分子が増加する可能性がある。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今後もできる限り交付税措置のない起債の発行を抑制するとともに、計画的に都市計画事業を進めていく。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交付税措置のない起債を極力しない方針であるため、地方債残高が増加しても、併せて基準財政需要額算入見込額も増加していく構造となっている。</a:t>
          </a:r>
          <a:endParaRPr lang="ja-JP" altLang="ja-JP" sz="1400">
            <a:effectLst/>
          </a:endParaRPr>
        </a:p>
        <a:p>
          <a:r>
            <a:rPr kumimoji="1" lang="ja-JP" altLang="ja-JP" sz="1100">
              <a:solidFill>
                <a:schemeClr val="dk1"/>
              </a:solidFill>
              <a:effectLst/>
              <a:latin typeface="+mn-lt"/>
              <a:ea typeface="+mn-ea"/>
              <a:cs typeface="+mn-cs"/>
            </a:rPr>
            <a:t>　そのため、将来負担額を充当可能財源等が上回っている状況であり、良好であると言える。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今後もできる限り交付税措置のない起債の発行を抑制し、現状の良好な状態を維持していく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財政調整基金は積立額が取崩額を下回ったため減額となった。その他、減債基金積立金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千円、役場庁舎建設基金積立金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50,352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千円、学校教育施設建設基金積立金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千円等により全体的に増加した。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広域ごみ処理施設整備基金：広域ごみ処理施設建設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学校教育施設建設基金：小中学校等の施設整備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役場庁舎建設基金：役場庁舎建設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広域ごみ処理施設整備基金：広域ごみ処理施設建設のために一定額の積立を行っているため。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役場庁舎及び学校教育施設を除く公共施設建設基金：保健センター空調改修工事、総合体育館昇降機改修工事のため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57,672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地域福祉基金：果実運用型基金のため増減なし。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学校教育施設建設基金：学校の改修に備え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千円積立。小学校の改修等により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役場庁舎建設基金：将来的な庁舎建設に備えていくため、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50,602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広域ごみ処理施設整備基金：建設工事の開始により令和６年度より順次取崩し予定。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役場庁舎及び学校教育施設を除く公共施設建設基金：必要に応じて取崩し予定。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地域福祉基金：引き続き果実運用により管理していく。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役場庁舎建設基金：積立予定額未定。役場庁舎の建設は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年後の予定。建設時の費用として取崩し予定。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189,590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257,337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公共施設の老朽化対策など、多額の支出を伴う課題は山積しており、長期的には減少していくことが見込まれる。歳出の抑制に努め適切な運用に努める。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地方交付税の追加交付による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12127849</v>
      </c>
      <c r="BO4" s="358"/>
      <c r="BP4" s="358"/>
      <c r="BQ4" s="358"/>
      <c r="BR4" s="358"/>
      <c r="BS4" s="358"/>
      <c r="BT4" s="358"/>
      <c r="BU4" s="359"/>
      <c r="BV4" s="357">
        <v>12600987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v>
      </c>
      <c r="CU4" s="364"/>
      <c r="CV4" s="364"/>
      <c r="CW4" s="364"/>
      <c r="CX4" s="364"/>
      <c r="CY4" s="364"/>
      <c r="CZ4" s="364"/>
      <c r="DA4" s="365"/>
      <c r="DB4" s="363">
        <v>5.0999999999999996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11779669</v>
      </c>
      <c r="BO5" s="395"/>
      <c r="BP5" s="395"/>
      <c r="BQ5" s="395"/>
      <c r="BR5" s="395"/>
      <c r="BS5" s="395"/>
      <c r="BT5" s="395"/>
      <c r="BU5" s="396"/>
      <c r="BV5" s="394">
        <v>12206809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89.7</v>
      </c>
      <c r="CU5" s="392"/>
      <c r="CV5" s="392"/>
      <c r="CW5" s="392"/>
      <c r="CX5" s="392"/>
      <c r="CY5" s="392"/>
      <c r="CZ5" s="392"/>
      <c r="DA5" s="393"/>
      <c r="DB5" s="391">
        <v>86.4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348180</v>
      </c>
      <c r="BO6" s="395"/>
      <c r="BP6" s="395"/>
      <c r="BQ6" s="395"/>
      <c r="BR6" s="395"/>
      <c r="BS6" s="395"/>
      <c r="BT6" s="395"/>
      <c r="BU6" s="396"/>
      <c r="BV6" s="394">
        <v>394178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90.7</v>
      </c>
      <c r="CU6" s="432"/>
      <c r="CV6" s="432"/>
      <c r="CW6" s="432"/>
      <c r="CX6" s="432"/>
      <c r="CY6" s="432"/>
      <c r="CZ6" s="432"/>
      <c r="DA6" s="433"/>
      <c r="DB6" s="431">
        <v>86.4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35728</v>
      </c>
      <c r="BO7" s="395"/>
      <c r="BP7" s="395"/>
      <c r="BQ7" s="395"/>
      <c r="BR7" s="395"/>
      <c r="BS7" s="395"/>
      <c r="BT7" s="395"/>
      <c r="BU7" s="396"/>
      <c r="BV7" s="394">
        <v>14068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7789294</v>
      </c>
      <c r="CU7" s="395"/>
      <c r="CV7" s="395"/>
      <c r="CW7" s="395"/>
      <c r="CX7" s="395"/>
      <c r="CY7" s="395"/>
      <c r="CZ7" s="395"/>
      <c r="DA7" s="396"/>
      <c r="DB7" s="394">
        <v>7502655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312452</v>
      </c>
      <c r="BO8" s="395"/>
      <c r="BP8" s="395"/>
      <c r="BQ8" s="395"/>
      <c r="BR8" s="395"/>
      <c r="BS8" s="395"/>
      <c r="BT8" s="395"/>
      <c r="BU8" s="396"/>
      <c r="BV8" s="394">
        <v>380110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0.75</v>
      </c>
      <c r="CU8" s="435"/>
      <c r="CV8" s="435"/>
      <c r="CW8" s="435"/>
      <c r="CX8" s="435"/>
      <c r="CY8" s="435"/>
      <c r="CZ8" s="435"/>
      <c r="DA8" s="436"/>
      <c r="DB8" s="434">
        <v>0.78</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34133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-67658</v>
      </c>
      <c r="BO9" s="395"/>
      <c r="BP9" s="395"/>
      <c r="BQ9" s="395"/>
      <c r="BR9" s="395"/>
      <c r="BS9" s="395"/>
      <c r="BT9" s="395"/>
      <c r="BU9" s="396"/>
      <c r="BV9" s="394">
        <v>-45943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7.8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33806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189590</v>
      </c>
      <c r="BO10" s="395"/>
      <c r="BP10" s="395"/>
      <c r="BQ10" s="395"/>
      <c r="BR10" s="395"/>
      <c r="BS10" s="395"/>
      <c r="BT10" s="395"/>
      <c r="BU10" s="396"/>
      <c r="BV10" s="394">
        <v>212058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35104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257337</v>
      </c>
      <c r="BO12" s="395"/>
      <c r="BP12" s="395"/>
      <c r="BQ12" s="395"/>
      <c r="BR12" s="395"/>
      <c r="BS12" s="395"/>
      <c r="BT12" s="395"/>
      <c r="BU12" s="396"/>
      <c r="BV12" s="394">
        <v>389755</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34367</v>
      </c>
      <c r="S13" s="479"/>
      <c r="T13" s="479"/>
      <c r="U13" s="479"/>
      <c r="V13" s="480"/>
      <c r="W13" s="410" t="s">
        <v>131</v>
      </c>
      <c r="X13" s="411"/>
      <c r="Y13" s="411"/>
      <c r="Z13" s="411"/>
      <c r="AA13" s="411"/>
      <c r="AB13" s="401"/>
      <c r="AC13" s="445">
        <v>188</v>
      </c>
      <c r="AD13" s="446"/>
      <c r="AE13" s="446"/>
      <c r="AF13" s="446"/>
      <c r="AG13" s="488"/>
      <c r="AH13" s="445">
        <v>223</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-135405</v>
      </c>
      <c r="BO13" s="395"/>
      <c r="BP13" s="395"/>
      <c r="BQ13" s="395"/>
      <c r="BR13" s="395"/>
      <c r="BS13" s="395"/>
      <c r="BT13" s="395"/>
      <c r="BU13" s="396"/>
      <c r="BV13" s="394">
        <v>-223640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0.6</v>
      </c>
      <c r="CU13" s="392"/>
      <c r="CV13" s="392"/>
      <c r="CW13" s="392"/>
      <c r="CX13" s="392"/>
      <c r="CY13" s="392"/>
      <c r="CZ13" s="392"/>
      <c r="DA13" s="393"/>
      <c r="DB13" s="391">
        <v>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35026</v>
      </c>
      <c r="S14" s="479"/>
      <c r="T14" s="479"/>
      <c r="U14" s="479"/>
      <c r="V14" s="480"/>
      <c r="W14" s="384"/>
      <c r="X14" s="385"/>
      <c r="Y14" s="385"/>
      <c r="Z14" s="385"/>
      <c r="AA14" s="385"/>
      <c r="AB14" s="374"/>
      <c r="AC14" s="481">
        <v>1.1000000000000001</v>
      </c>
      <c r="AD14" s="482"/>
      <c r="AE14" s="482"/>
      <c r="AF14" s="482"/>
      <c r="AG14" s="483"/>
      <c r="AH14" s="481">
        <v>1.4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34388</v>
      </c>
      <c r="S15" s="479"/>
      <c r="T15" s="479"/>
      <c r="U15" s="479"/>
      <c r="V15" s="480"/>
      <c r="W15" s="410" t="s">
        <v>137</v>
      </c>
      <c r="X15" s="411"/>
      <c r="Y15" s="411"/>
      <c r="Z15" s="411"/>
      <c r="AA15" s="411"/>
      <c r="AB15" s="401"/>
      <c r="AC15" s="445">
        <v>5498</v>
      </c>
      <c r="AD15" s="446"/>
      <c r="AE15" s="446"/>
      <c r="AF15" s="446"/>
      <c r="AG15" s="488"/>
      <c r="AH15" s="445">
        <v>5522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4839970</v>
      </c>
      <c r="BO15" s="358"/>
      <c r="BP15" s="358"/>
      <c r="BQ15" s="358"/>
      <c r="BR15" s="358"/>
      <c r="BS15" s="358"/>
      <c r="BT15" s="358"/>
      <c r="BU15" s="359"/>
      <c r="BV15" s="357">
        <v>4526305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33.5</v>
      </c>
      <c r="AD16" s="482"/>
      <c r="AE16" s="482"/>
      <c r="AF16" s="482"/>
      <c r="AG16" s="483"/>
      <c r="AH16" s="481">
        <v>34.700000000000003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6402727</v>
      </c>
      <c r="BO16" s="395"/>
      <c r="BP16" s="395"/>
      <c r="BQ16" s="395"/>
      <c r="BR16" s="395"/>
      <c r="BS16" s="395"/>
      <c r="BT16" s="395"/>
      <c r="BU16" s="396"/>
      <c r="BV16" s="394">
        <v>6102285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10709</v>
      </c>
      <c r="AD17" s="446"/>
      <c r="AE17" s="446"/>
      <c r="AF17" s="446"/>
      <c r="AG17" s="488"/>
      <c r="AH17" s="445">
        <v>10177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6131092</v>
      </c>
      <c r="BO17" s="395"/>
      <c r="BP17" s="395"/>
      <c r="BQ17" s="395"/>
      <c r="BR17" s="395"/>
      <c r="BS17" s="395"/>
      <c r="BT17" s="395"/>
      <c r="BU17" s="396"/>
      <c r="BV17" s="394">
        <v>5714225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11.19</v>
      </c>
      <c r="M18" s="518"/>
      <c r="N18" s="518"/>
      <c r="O18" s="518"/>
      <c r="P18" s="518"/>
      <c r="Q18" s="518"/>
      <c r="R18" s="519"/>
      <c r="S18" s="519"/>
      <c r="T18" s="519"/>
      <c r="U18" s="519"/>
      <c r="V18" s="520"/>
      <c r="W18" s="412"/>
      <c r="X18" s="413"/>
      <c r="Y18" s="413"/>
      <c r="Z18" s="413"/>
      <c r="AA18" s="413"/>
      <c r="AB18" s="404"/>
      <c r="AC18" s="521">
        <v>65.3</v>
      </c>
      <c r="AD18" s="522"/>
      <c r="AE18" s="522"/>
      <c r="AF18" s="522"/>
      <c r="AG18" s="523"/>
      <c r="AH18" s="521">
        <v>63.9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7025085</v>
      </c>
      <c r="BO18" s="395"/>
      <c r="BP18" s="395"/>
      <c r="BQ18" s="395"/>
      <c r="BR18" s="395"/>
      <c r="BS18" s="395"/>
      <c r="BT18" s="395"/>
      <c r="BU18" s="396"/>
      <c r="BV18" s="394">
        <v>6582943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3050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9574185</v>
      </c>
      <c r="BO19" s="395"/>
      <c r="BP19" s="395"/>
      <c r="BQ19" s="395"/>
      <c r="BR19" s="395"/>
      <c r="BS19" s="395"/>
      <c r="BT19" s="395"/>
      <c r="BU19" s="396"/>
      <c r="BV19" s="394">
        <v>9457257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13509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6513419</v>
      </c>
      <c r="BO22" s="358"/>
      <c r="BP22" s="358"/>
      <c r="BQ22" s="358"/>
      <c r="BR22" s="358"/>
      <c r="BS22" s="358"/>
      <c r="BT22" s="358"/>
      <c r="BU22" s="359"/>
      <c r="BV22" s="357">
        <v>7047637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5760805</v>
      </c>
      <c r="BO23" s="395"/>
      <c r="BP23" s="395"/>
      <c r="BQ23" s="395"/>
      <c r="BR23" s="395"/>
      <c r="BS23" s="395"/>
      <c r="BT23" s="395"/>
      <c r="BU23" s="396"/>
      <c r="BV23" s="394">
        <v>6251579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7920</v>
      </c>
      <c r="R24" s="446"/>
      <c r="S24" s="446"/>
      <c r="T24" s="446"/>
      <c r="U24" s="446"/>
      <c r="V24" s="488"/>
      <c r="W24" s="540"/>
      <c r="X24" s="541"/>
      <c r="Y24" s="542"/>
      <c r="Z24" s="444" t="s">
        <v>162</v>
      </c>
      <c r="AA24" s="424"/>
      <c r="AB24" s="424"/>
      <c r="AC24" s="424"/>
      <c r="AD24" s="424"/>
      <c r="AE24" s="424"/>
      <c r="AF24" s="424"/>
      <c r="AG24" s="425"/>
      <c r="AH24" s="445">
        <v>235</v>
      </c>
      <c r="AI24" s="446"/>
      <c r="AJ24" s="446"/>
      <c r="AK24" s="446"/>
      <c r="AL24" s="488"/>
      <c r="AM24" s="445">
        <v>667165</v>
      </c>
      <c r="AN24" s="446"/>
      <c r="AO24" s="446"/>
      <c r="AP24" s="446"/>
      <c r="AQ24" s="446"/>
      <c r="AR24" s="488"/>
      <c r="AS24" s="445">
        <v>2839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1531184</v>
      </c>
      <c r="BO24" s="395"/>
      <c r="BP24" s="395"/>
      <c r="BQ24" s="395"/>
      <c r="BR24" s="395"/>
      <c r="BS24" s="395"/>
      <c r="BT24" s="395"/>
      <c r="BU24" s="396"/>
      <c r="BV24" s="394">
        <v>1634455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6679</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422072</v>
      </c>
      <c r="BO25" s="358"/>
      <c r="BP25" s="358"/>
      <c r="BQ25" s="358"/>
      <c r="BR25" s="358"/>
      <c r="BS25" s="358"/>
      <c r="BT25" s="358"/>
      <c r="BU25" s="359"/>
      <c r="BV25" s="357">
        <v>153546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6118</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29352</v>
      </c>
      <c r="AN26" s="446"/>
      <c r="AO26" s="446"/>
      <c r="AP26" s="446"/>
      <c r="AQ26" s="446"/>
      <c r="AR26" s="488"/>
      <c r="AS26" s="445">
        <v>2446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3870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90000</v>
      </c>
      <c r="BO27" s="514"/>
      <c r="BP27" s="514"/>
      <c r="BQ27" s="514"/>
      <c r="BR27" s="514"/>
      <c r="BS27" s="514"/>
      <c r="BT27" s="514"/>
      <c r="BU27" s="515"/>
      <c r="BV27" s="513">
        <v>90000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3060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1219758</v>
      </c>
      <c r="BO28" s="358"/>
      <c r="BP28" s="358"/>
      <c r="BQ28" s="358"/>
      <c r="BR28" s="358"/>
      <c r="BS28" s="358"/>
      <c r="BT28" s="358"/>
      <c r="BU28" s="359"/>
      <c r="BV28" s="357">
        <v>1287505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14</v>
      </c>
      <c r="M29" s="446"/>
      <c r="N29" s="446"/>
      <c r="O29" s="446"/>
      <c r="P29" s="488"/>
      <c r="Q29" s="445">
        <v>2810</v>
      </c>
      <c r="R29" s="446"/>
      <c r="S29" s="446"/>
      <c r="T29" s="446"/>
      <c r="U29" s="446"/>
      <c r="V29" s="488"/>
      <c r="W29" s="543"/>
      <c r="X29" s="544"/>
      <c r="Y29" s="545"/>
      <c r="Z29" s="444" t="s">
        <v>178</v>
      </c>
      <c r="AA29" s="424"/>
      <c r="AB29" s="424"/>
      <c r="AC29" s="424"/>
      <c r="AD29" s="424"/>
      <c r="AE29" s="424"/>
      <c r="AF29" s="424"/>
      <c r="AG29" s="425"/>
      <c r="AH29" s="445">
        <v>236</v>
      </c>
      <c r="AI29" s="446"/>
      <c r="AJ29" s="446"/>
      <c r="AK29" s="446"/>
      <c r="AL29" s="488"/>
      <c r="AM29" s="445">
        <v>670903</v>
      </c>
      <c r="AN29" s="446"/>
      <c r="AO29" s="446"/>
      <c r="AP29" s="446"/>
      <c r="AQ29" s="446"/>
      <c r="AR29" s="488"/>
      <c r="AS29" s="445">
        <v>2843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352062</v>
      </c>
      <c r="BO29" s="395"/>
      <c r="BP29" s="395"/>
      <c r="BQ29" s="395"/>
      <c r="BR29" s="395"/>
      <c r="BS29" s="395"/>
      <c r="BT29" s="395"/>
      <c r="BU29" s="396"/>
      <c r="BV29" s="394">
        <v>313376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2372064</v>
      </c>
      <c r="BO30" s="514"/>
      <c r="BP30" s="514"/>
      <c r="BQ30" s="514"/>
      <c r="BR30" s="514"/>
      <c r="BS30" s="514"/>
      <c r="BT30" s="514"/>
      <c r="BU30" s="515"/>
      <c r="BV30" s="513">
        <v>2071385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丹羽広域事務組合（公営企業会計）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土地取得特別会計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丹羽広域事務組合（一般会計）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江南丹羽環境管理組合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愛北広域事務組合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尾張北部環境組合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愛知県市町村職員退職手当組合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愛知県後期高齢者医療広域連合（一般会計）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愛知県後期高齢者医療広域連合（後期高齢者医療特別会計）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syNCIlBXEqjwk9BG4lHxJlhXLIlbwoBIYFlcdCM90ZjBdMVNYZafwkVMwvKKevaUG6NoOPgBL69sS9DlKKWwQ==" saltValue="jzYqz+uKZSg+KoBMLrLu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5548394</v>
      </c>
      <c r="S5" s="600"/>
      <c r="T5" s="600"/>
      <c r="U5" s="600"/>
      <c r="V5" s="600"/>
      <c r="W5" s="600"/>
      <c r="X5" s="600"/>
      <c r="Y5" s="601"/>
      <c r="Z5" s="602">
        <v>45.7</v>
      </c>
      <c r="AA5" s="602"/>
      <c r="AB5" s="602"/>
      <c r="AC5" s="602"/>
      <c r="AD5" s="603">
        <v>5032041</v>
      </c>
      <c r="AE5" s="603"/>
      <c r="AF5" s="603"/>
      <c r="AG5" s="603"/>
      <c r="AH5" s="603"/>
      <c r="AI5" s="603"/>
      <c r="AJ5" s="603"/>
      <c r="AK5" s="603"/>
      <c r="AL5" s="604">
        <v>65</v>
      </c>
      <c r="AM5" s="605"/>
      <c r="AN5" s="605"/>
      <c r="AO5" s="606"/>
      <c r="AP5" s="596" t="s">
        <v>217</v>
      </c>
      <c r="AQ5" s="597"/>
      <c r="AR5" s="597"/>
      <c r="AS5" s="597"/>
      <c r="AT5" s="597"/>
      <c r="AU5" s="597"/>
      <c r="AV5" s="597"/>
      <c r="AW5" s="597"/>
      <c r="AX5" s="597"/>
      <c r="AY5" s="597"/>
      <c r="AZ5" s="597"/>
      <c r="BA5" s="597"/>
      <c r="BB5" s="597"/>
      <c r="BC5" s="597"/>
      <c r="BD5" s="597"/>
      <c r="BE5" s="597"/>
      <c r="BF5" s="598"/>
      <c r="BG5" s="610">
        <v>5229941</v>
      </c>
      <c r="BH5" s="611"/>
      <c r="BI5" s="611"/>
      <c r="BJ5" s="611"/>
      <c r="BK5" s="611"/>
      <c r="BL5" s="611"/>
      <c r="BM5" s="611"/>
      <c r="BN5" s="612"/>
      <c r="BO5" s="613">
        <v>94.3</v>
      </c>
      <c r="BP5" s="613"/>
      <c r="BQ5" s="613"/>
      <c r="BR5" s="613"/>
      <c r="BS5" s="614">
        <v>197900</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89536</v>
      </c>
      <c r="S6" s="611"/>
      <c r="T6" s="611"/>
      <c r="U6" s="611"/>
      <c r="V6" s="611"/>
      <c r="W6" s="611"/>
      <c r="X6" s="611"/>
      <c r="Y6" s="612"/>
      <c r="Z6" s="613">
        <v>0.7</v>
      </c>
      <c r="AA6" s="613"/>
      <c r="AB6" s="613"/>
      <c r="AC6" s="613"/>
      <c r="AD6" s="614">
        <v>89536</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5229941</v>
      </c>
      <c r="BH6" s="611"/>
      <c r="BI6" s="611"/>
      <c r="BJ6" s="611"/>
      <c r="BK6" s="611"/>
      <c r="BL6" s="611"/>
      <c r="BM6" s="611"/>
      <c r="BN6" s="612"/>
      <c r="BO6" s="613">
        <v>94.3</v>
      </c>
      <c r="BP6" s="613"/>
      <c r="BQ6" s="613"/>
      <c r="BR6" s="613"/>
      <c r="BS6" s="614">
        <v>197900</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125600</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125600</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2201</v>
      </c>
      <c r="S7" s="611"/>
      <c r="T7" s="611"/>
      <c r="U7" s="611"/>
      <c r="V7" s="611"/>
      <c r="W7" s="611"/>
      <c r="X7" s="611"/>
      <c r="Y7" s="612"/>
      <c r="Z7" s="613">
        <v>0</v>
      </c>
      <c r="AA7" s="613"/>
      <c r="AB7" s="613"/>
      <c r="AC7" s="613"/>
      <c r="AD7" s="614">
        <v>2201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2891626</v>
      </c>
      <c r="BH7" s="611"/>
      <c r="BI7" s="611"/>
      <c r="BJ7" s="611"/>
      <c r="BK7" s="611"/>
      <c r="BL7" s="611"/>
      <c r="BM7" s="611"/>
      <c r="BN7" s="612"/>
      <c r="BO7" s="613">
        <v>52.1</v>
      </c>
      <c r="BP7" s="613"/>
      <c r="BQ7" s="613"/>
      <c r="BR7" s="613"/>
      <c r="BS7" s="614">
        <v>197900</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1579416</v>
      </c>
      <c r="CS7" s="611"/>
      <c r="CT7" s="611"/>
      <c r="CU7" s="611"/>
      <c r="CV7" s="611"/>
      <c r="CW7" s="611"/>
      <c r="CX7" s="611"/>
      <c r="CY7" s="612"/>
      <c r="CZ7" s="613">
        <v>13.4</v>
      </c>
      <c r="DA7" s="613"/>
      <c r="DB7" s="613"/>
      <c r="DC7" s="613"/>
      <c r="DD7" s="619">
        <v>109955</v>
      </c>
      <c r="DE7" s="611"/>
      <c r="DF7" s="611"/>
      <c r="DG7" s="611"/>
      <c r="DH7" s="611"/>
      <c r="DI7" s="611"/>
      <c r="DJ7" s="611"/>
      <c r="DK7" s="611"/>
      <c r="DL7" s="611"/>
      <c r="DM7" s="611"/>
      <c r="DN7" s="611"/>
      <c r="DO7" s="611"/>
      <c r="DP7" s="612"/>
      <c r="DQ7" s="619">
        <v>1442187</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45766</v>
      </c>
      <c r="S8" s="611"/>
      <c r="T8" s="611"/>
      <c r="U8" s="611"/>
      <c r="V8" s="611"/>
      <c r="W8" s="611"/>
      <c r="X8" s="611"/>
      <c r="Y8" s="612"/>
      <c r="Z8" s="613">
        <v>0.4</v>
      </c>
      <c r="AA8" s="613"/>
      <c r="AB8" s="613"/>
      <c r="AC8" s="613"/>
      <c r="AD8" s="614">
        <v>45766</v>
      </c>
      <c r="AE8" s="614"/>
      <c r="AF8" s="614"/>
      <c r="AG8" s="614"/>
      <c r="AH8" s="614"/>
      <c r="AI8" s="614"/>
      <c r="AJ8" s="614"/>
      <c r="AK8" s="614"/>
      <c r="AL8" s="615">
        <v>0.6</v>
      </c>
      <c r="AM8" s="616"/>
      <c r="AN8" s="616"/>
      <c r="AO8" s="617"/>
      <c r="AP8" s="607" t="s">
        <v>228</v>
      </c>
      <c r="AQ8" s="608"/>
      <c r="AR8" s="608"/>
      <c r="AS8" s="608"/>
      <c r="AT8" s="608"/>
      <c r="AU8" s="608"/>
      <c r="AV8" s="608"/>
      <c r="AW8" s="608"/>
      <c r="AX8" s="608"/>
      <c r="AY8" s="608"/>
      <c r="AZ8" s="608"/>
      <c r="BA8" s="608"/>
      <c r="BB8" s="608"/>
      <c r="BC8" s="608"/>
      <c r="BD8" s="608"/>
      <c r="BE8" s="608"/>
      <c r="BF8" s="609"/>
      <c r="BG8" s="610">
        <v>66121</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5009502</v>
      </c>
      <c r="CS8" s="611"/>
      <c r="CT8" s="611"/>
      <c r="CU8" s="611"/>
      <c r="CV8" s="611"/>
      <c r="CW8" s="611"/>
      <c r="CX8" s="611"/>
      <c r="CY8" s="612"/>
      <c r="CZ8" s="613">
        <v>42.5</v>
      </c>
      <c r="DA8" s="613"/>
      <c r="DB8" s="613"/>
      <c r="DC8" s="613"/>
      <c r="DD8" s="619">
        <v>62483</v>
      </c>
      <c r="DE8" s="611"/>
      <c r="DF8" s="611"/>
      <c r="DG8" s="611"/>
      <c r="DH8" s="611"/>
      <c r="DI8" s="611"/>
      <c r="DJ8" s="611"/>
      <c r="DK8" s="611"/>
      <c r="DL8" s="611"/>
      <c r="DM8" s="611"/>
      <c r="DN8" s="611"/>
      <c r="DO8" s="611"/>
      <c r="DP8" s="612"/>
      <c r="DQ8" s="619">
        <v>3188136</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47207</v>
      </c>
      <c r="S9" s="611"/>
      <c r="T9" s="611"/>
      <c r="U9" s="611"/>
      <c r="V9" s="611"/>
      <c r="W9" s="611"/>
      <c r="X9" s="611"/>
      <c r="Y9" s="612"/>
      <c r="Z9" s="613">
        <v>0.4</v>
      </c>
      <c r="AA9" s="613"/>
      <c r="AB9" s="613"/>
      <c r="AC9" s="613"/>
      <c r="AD9" s="614">
        <v>47207</v>
      </c>
      <c r="AE9" s="614"/>
      <c r="AF9" s="614"/>
      <c r="AG9" s="614"/>
      <c r="AH9" s="614"/>
      <c r="AI9" s="614"/>
      <c r="AJ9" s="614"/>
      <c r="AK9" s="614"/>
      <c r="AL9" s="615">
        <v>0.6</v>
      </c>
      <c r="AM9" s="616"/>
      <c r="AN9" s="616"/>
      <c r="AO9" s="617"/>
      <c r="AP9" s="607" t="s">
        <v>231</v>
      </c>
      <c r="AQ9" s="608"/>
      <c r="AR9" s="608"/>
      <c r="AS9" s="608"/>
      <c r="AT9" s="608"/>
      <c r="AU9" s="608"/>
      <c r="AV9" s="608"/>
      <c r="AW9" s="608"/>
      <c r="AX9" s="608"/>
      <c r="AY9" s="608"/>
      <c r="AZ9" s="608"/>
      <c r="BA9" s="608"/>
      <c r="BB9" s="608"/>
      <c r="BC9" s="608"/>
      <c r="BD9" s="608"/>
      <c r="BE9" s="608"/>
      <c r="BF9" s="609"/>
      <c r="BG9" s="610">
        <v>2060961</v>
      </c>
      <c r="BH9" s="611"/>
      <c r="BI9" s="611"/>
      <c r="BJ9" s="611"/>
      <c r="BK9" s="611"/>
      <c r="BL9" s="611"/>
      <c r="BM9" s="611"/>
      <c r="BN9" s="612"/>
      <c r="BO9" s="613">
        <v>37.1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1217376</v>
      </c>
      <c r="CS9" s="611"/>
      <c r="CT9" s="611"/>
      <c r="CU9" s="611"/>
      <c r="CV9" s="611"/>
      <c r="CW9" s="611"/>
      <c r="CX9" s="611"/>
      <c r="CY9" s="612"/>
      <c r="CZ9" s="613">
        <v>10.3</v>
      </c>
      <c r="DA9" s="613"/>
      <c r="DB9" s="613"/>
      <c r="DC9" s="613"/>
      <c r="DD9" s="619">
        <v>50229</v>
      </c>
      <c r="DE9" s="611"/>
      <c r="DF9" s="611"/>
      <c r="DG9" s="611"/>
      <c r="DH9" s="611"/>
      <c r="DI9" s="611"/>
      <c r="DJ9" s="611"/>
      <c r="DK9" s="611"/>
      <c r="DL9" s="611"/>
      <c r="DM9" s="611"/>
      <c r="DN9" s="611"/>
      <c r="DO9" s="611"/>
      <c r="DP9" s="612"/>
      <c r="DQ9" s="619">
        <v>1025920</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83321</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6139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139</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778396</v>
      </c>
      <c r="S11" s="611"/>
      <c r="T11" s="611"/>
      <c r="U11" s="611"/>
      <c r="V11" s="611"/>
      <c r="W11" s="611"/>
      <c r="X11" s="611"/>
      <c r="Y11" s="612"/>
      <c r="Z11" s="615">
        <v>6.4</v>
      </c>
      <c r="AA11" s="616"/>
      <c r="AB11" s="616"/>
      <c r="AC11" s="622"/>
      <c r="AD11" s="619">
        <v>778396</v>
      </c>
      <c r="AE11" s="611"/>
      <c r="AF11" s="611"/>
      <c r="AG11" s="611"/>
      <c r="AH11" s="611"/>
      <c r="AI11" s="611"/>
      <c r="AJ11" s="611"/>
      <c r="AK11" s="612"/>
      <c r="AL11" s="615">
        <v>10.1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681223</v>
      </c>
      <c r="BH11" s="611"/>
      <c r="BI11" s="611"/>
      <c r="BJ11" s="611"/>
      <c r="BK11" s="611"/>
      <c r="BL11" s="611"/>
      <c r="BM11" s="611"/>
      <c r="BN11" s="612"/>
      <c r="BO11" s="613">
        <v>12.3</v>
      </c>
      <c r="BP11" s="613"/>
      <c r="BQ11" s="613"/>
      <c r="BR11" s="613"/>
      <c r="BS11" s="614">
        <v>197900</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96404</v>
      </c>
      <c r="CS11" s="611"/>
      <c r="CT11" s="611"/>
      <c r="CU11" s="611"/>
      <c r="CV11" s="611"/>
      <c r="CW11" s="611"/>
      <c r="CX11" s="611"/>
      <c r="CY11" s="612"/>
      <c r="CZ11" s="613">
        <v>0.8</v>
      </c>
      <c r="DA11" s="613"/>
      <c r="DB11" s="613"/>
      <c r="DC11" s="613"/>
      <c r="DD11" s="619">
        <v>43905</v>
      </c>
      <c r="DE11" s="611"/>
      <c r="DF11" s="611"/>
      <c r="DG11" s="611"/>
      <c r="DH11" s="611"/>
      <c r="DI11" s="611"/>
      <c r="DJ11" s="611"/>
      <c r="DK11" s="611"/>
      <c r="DL11" s="611"/>
      <c r="DM11" s="611"/>
      <c r="DN11" s="611"/>
      <c r="DO11" s="611"/>
      <c r="DP11" s="612"/>
      <c r="DQ11" s="619">
        <v>58421</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2042688</v>
      </c>
      <c r="BH12" s="611"/>
      <c r="BI12" s="611"/>
      <c r="BJ12" s="611"/>
      <c r="BK12" s="611"/>
      <c r="BL12" s="611"/>
      <c r="BM12" s="611"/>
      <c r="BN12" s="612"/>
      <c r="BO12" s="613">
        <v>36.799999999999997</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84153</v>
      </c>
      <c r="CS12" s="611"/>
      <c r="CT12" s="611"/>
      <c r="CU12" s="611"/>
      <c r="CV12" s="611"/>
      <c r="CW12" s="611"/>
      <c r="CX12" s="611"/>
      <c r="CY12" s="612"/>
      <c r="CZ12" s="613">
        <v>0.7</v>
      </c>
      <c r="DA12" s="613"/>
      <c r="DB12" s="613"/>
      <c r="DC12" s="613"/>
      <c r="DD12" s="619" t="s">
        <v>122</v>
      </c>
      <c r="DE12" s="611"/>
      <c r="DF12" s="611"/>
      <c r="DG12" s="611"/>
      <c r="DH12" s="611"/>
      <c r="DI12" s="611"/>
      <c r="DJ12" s="611"/>
      <c r="DK12" s="611"/>
      <c r="DL12" s="611"/>
      <c r="DM12" s="611"/>
      <c r="DN12" s="611"/>
      <c r="DO12" s="611"/>
      <c r="DP12" s="612"/>
      <c r="DQ12" s="619">
        <v>26118</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2036963</v>
      </c>
      <c r="BH13" s="611"/>
      <c r="BI13" s="611"/>
      <c r="BJ13" s="611"/>
      <c r="BK13" s="611"/>
      <c r="BL13" s="611"/>
      <c r="BM13" s="611"/>
      <c r="BN13" s="612"/>
      <c r="BO13" s="613">
        <v>36.700000000000003</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1042303</v>
      </c>
      <c r="CS13" s="611"/>
      <c r="CT13" s="611"/>
      <c r="CU13" s="611"/>
      <c r="CV13" s="611"/>
      <c r="CW13" s="611"/>
      <c r="CX13" s="611"/>
      <c r="CY13" s="612"/>
      <c r="CZ13" s="613">
        <v>8.8000000000000007</v>
      </c>
      <c r="DA13" s="613"/>
      <c r="DB13" s="613"/>
      <c r="DC13" s="613"/>
      <c r="DD13" s="619">
        <v>283007</v>
      </c>
      <c r="DE13" s="611"/>
      <c r="DF13" s="611"/>
      <c r="DG13" s="611"/>
      <c r="DH13" s="611"/>
      <c r="DI13" s="611"/>
      <c r="DJ13" s="611"/>
      <c r="DK13" s="611"/>
      <c r="DL13" s="611"/>
      <c r="DM13" s="611"/>
      <c r="DN13" s="611"/>
      <c r="DO13" s="611"/>
      <c r="DP13" s="612"/>
      <c r="DQ13" s="619">
        <v>954416</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174</v>
      </c>
      <c r="S14" s="611"/>
      <c r="T14" s="611"/>
      <c r="U14" s="611"/>
      <c r="V14" s="611"/>
      <c r="W14" s="611"/>
      <c r="X14" s="611"/>
      <c r="Y14" s="612"/>
      <c r="Z14" s="613">
        <v>0</v>
      </c>
      <c r="AA14" s="613"/>
      <c r="AB14" s="613"/>
      <c r="AC14" s="613"/>
      <c r="AD14" s="614">
        <v>174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91130</v>
      </c>
      <c r="BH14" s="611"/>
      <c r="BI14" s="611"/>
      <c r="BJ14" s="611"/>
      <c r="BK14" s="611"/>
      <c r="BL14" s="611"/>
      <c r="BM14" s="611"/>
      <c r="BN14" s="612"/>
      <c r="BO14" s="613">
        <v>1.6</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542874</v>
      </c>
      <c r="CS14" s="611"/>
      <c r="CT14" s="611"/>
      <c r="CU14" s="611"/>
      <c r="CV14" s="611"/>
      <c r="CW14" s="611"/>
      <c r="CX14" s="611"/>
      <c r="CY14" s="612"/>
      <c r="CZ14" s="613">
        <v>4.5999999999999996</v>
      </c>
      <c r="DA14" s="613"/>
      <c r="DB14" s="613"/>
      <c r="DC14" s="613"/>
      <c r="DD14" s="619">
        <v>18656</v>
      </c>
      <c r="DE14" s="611"/>
      <c r="DF14" s="611"/>
      <c r="DG14" s="611"/>
      <c r="DH14" s="611"/>
      <c r="DI14" s="611"/>
      <c r="DJ14" s="611"/>
      <c r="DK14" s="611"/>
      <c r="DL14" s="611"/>
      <c r="DM14" s="611"/>
      <c r="DN14" s="611"/>
      <c r="DO14" s="611"/>
      <c r="DP14" s="612"/>
      <c r="DQ14" s="619">
        <v>537430</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204497</v>
      </c>
      <c r="BH15" s="611"/>
      <c r="BI15" s="611"/>
      <c r="BJ15" s="611"/>
      <c r="BK15" s="611"/>
      <c r="BL15" s="611"/>
      <c r="BM15" s="611"/>
      <c r="BN15" s="612"/>
      <c r="BO15" s="613">
        <v>3.7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1363984</v>
      </c>
      <c r="CS15" s="611"/>
      <c r="CT15" s="611"/>
      <c r="CU15" s="611"/>
      <c r="CV15" s="611"/>
      <c r="CW15" s="611"/>
      <c r="CX15" s="611"/>
      <c r="CY15" s="612"/>
      <c r="CZ15" s="613">
        <v>11.6</v>
      </c>
      <c r="DA15" s="613"/>
      <c r="DB15" s="613"/>
      <c r="DC15" s="613"/>
      <c r="DD15" s="619">
        <v>164097</v>
      </c>
      <c r="DE15" s="611"/>
      <c r="DF15" s="611"/>
      <c r="DG15" s="611"/>
      <c r="DH15" s="611"/>
      <c r="DI15" s="611"/>
      <c r="DJ15" s="611"/>
      <c r="DK15" s="611"/>
      <c r="DL15" s="611"/>
      <c r="DM15" s="611"/>
      <c r="DN15" s="611"/>
      <c r="DO15" s="611"/>
      <c r="DP15" s="612"/>
      <c r="DQ15" s="619">
        <v>1155720</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21810</v>
      </c>
      <c r="S16" s="611"/>
      <c r="T16" s="611"/>
      <c r="U16" s="611"/>
      <c r="V16" s="611"/>
      <c r="W16" s="611"/>
      <c r="X16" s="611"/>
      <c r="Y16" s="612"/>
      <c r="Z16" s="613">
        <v>0.2</v>
      </c>
      <c r="AA16" s="613"/>
      <c r="AB16" s="613"/>
      <c r="AC16" s="613"/>
      <c r="AD16" s="614">
        <v>21810</v>
      </c>
      <c r="AE16" s="614"/>
      <c r="AF16" s="614"/>
      <c r="AG16" s="614"/>
      <c r="AH16" s="614"/>
      <c r="AI16" s="614"/>
      <c r="AJ16" s="614"/>
      <c r="AK16" s="614"/>
      <c r="AL16" s="615">
        <v>0.3</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69981</v>
      </c>
      <c r="S17" s="611"/>
      <c r="T17" s="611"/>
      <c r="U17" s="611"/>
      <c r="V17" s="611"/>
      <c r="W17" s="611"/>
      <c r="X17" s="611"/>
      <c r="Y17" s="612"/>
      <c r="Z17" s="613">
        <v>0.6</v>
      </c>
      <c r="AA17" s="613"/>
      <c r="AB17" s="613"/>
      <c r="AC17" s="613"/>
      <c r="AD17" s="614">
        <v>69981</v>
      </c>
      <c r="AE17" s="614"/>
      <c r="AF17" s="614"/>
      <c r="AG17" s="614"/>
      <c r="AH17" s="614"/>
      <c r="AI17" s="614"/>
      <c r="AJ17" s="614"/>
      <c r="AK17" s="614"/>
      <c r="AL17" s="615">
        <v>0.9</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711918</v>
      </c>
      <c r="CS17" s="611"/>
      <c r="CT17" s="611"/>
      <c r="CU17" s="611"/>
      <c r="CV17" s="611"/>
      <c r="CW17" s="611"/>
      <c r="CX17" s="611"/>
      <c r="CY17" s="612"/>
      <c r="CZ17" s="613">
        <v>6</v>
      </c>
      <c r="DA17" s="613"/>
      <c r="DB17" s="613"/>
      <c r="DC17" s="613"/>
      <c r="DD17" s="619" t="s">
        <v>122</v>
      </c>
      <c r="DE17" s="611"/>
      <c r="DF17" s="611"/>
      <c r="DG17" s="611"/>
      <c r="DH17" s="611"/>
      <c r="DI17" s="611"/>
      <c r="DJ17" s="611"/>
      <c r="DK17" s="611"/>
      <c r="DL17" s="611"/>
      <c r="DM17" s="611"/>
      <c r="DN17" s="611"/>
      <c r="DO17" s="611"/>
      <c r="DP17" s="612"/>
      <c r="DQ17" s="619">
        <v>711918</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55250</v>
      </c>
      <c r="S18" s="611"/>
      <c r="T18" s="611"/>
      <c r="U18" s="611"/>
      <c r="V18" s="611"/>
      <c r="W18" s="611"/>
      <c r="X18" s="611"/>
      <c r="Y18" s="612"/>
      <c r="Z18" s="613">
        <v>0.5</v>
      </c>
      <c r="AA18" s="613"/>
      <c r="AB18" s="613"/>
      <c r="AC18" s="613"/>
      <c r="AD18" s="614">
        <v>55250</v>
      </c>
      <c r="AE18" s="614"/>
      <c r="AF18" s="614"/>
      <c r="AG18" s="614"/>
      <c r="AH18" s="614"/>
      <c r="AI18" s="614"/>
      <c r="AJ18" s="614"/>
      <c r="AK18" s="614"/>
      <c r="AL18" s="615">
        <v>0.7</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50078</v>
      </c>
      <c r="S19" s="611"/>
      <c r="T19" s="611"/>
      <c r="U19" s="611"/>
      <c r="V19" s="611"/>
      <c r="W19" s="611"/>
      <c r="X19" s="611"/>
      <c r="Y19" s="612"/>
      <c r="Z19" s="613">
        <v>0.4</v>
      </c>
      <c r="AA19" s="613"/>
      <c r="AB19" s="613"/>
      <c r="AC19" s="613"/>
      <c r="AD19" s="614">
        <v>50078</v>
      </c>
      <c r="AE19" s="614"/>
      <c r="AF19" s="614"/>
      <c r="AG19" s="614"/>
      <c r="AH19" s="614"/>
      <c r="AI19" s="614"/>
      <c r="AJ19" s="614"/>
      <c r="AK19" s="614"/>
      <c r="AL19" s="615">
        <v>0.6</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318453</v>
      </c>
      <c r="BH19" s="611"/>
      <c r="BI19" s="611"/>
      <c r="BJ19" s="611"/>
      <c r="BK19" s="611"/>
      <c r="BL19" s="611"/>
      <c r="BM19" s="611"/>
      <c r="BN19" s="612"/>
      <c r="BO19" s="613">
        <v>5.7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5172</v>
      </c>
      <c r="S20" s="611"/>
      <c r="T20" s="611"/>
      <c r="U20" s="611"/>
      <c r="V20" s="611"/>
      <c r="W20" s="611"/>
      <c r="X20" s="611"/>
      <c r="Y20" s="612"/>
      <c r="Z20" s="613">
        <v>0</v>
      </c>
      <c r="AA20" s="613"/>
      <c r="AB20" s="613"/>
      <c r="AC20" s="613"/>
      <c r="AD20" s="614">
        <v>5172</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318453</v>
      </c>
      <c r="BH20" s="611"/>
      <c r="BI20" s="611"/>
      <c r="BJ20" s="611"/>
      <c r="BK20" s="611"/>
      <c r="BL20" s="611"/>
      <c r="BM20" s="611"/>
      <c r="BN20" s="612"/>
      <c r="BO20" s="613">
        <v>5.7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11779669</v>
      </c>
      <c r="CS20" s="611"/>
      <c r="CT20" s="611"/>
      <c r="CU20" s="611"/>
      <c r="CV20" s="611"/>
      <c r="CW20" s="611"/>
      <c r="CX20" s="611"/>
      <c r="CY20" s="612"/>
      <c r="CZ20" s="613">
        <v>100</v>
      </c>
      <c r="DA20" s="613"/>
      <c r="DB20" s="613"/>
      <c r="DC20" s="613"/>
      <c r="DD20" s="619">
        <v>732332</v>
      </c>
      <c r="DE20" s="611"/>
      <c r="DF20" s="611"/>
      <c r="DG20" s="611"/>
      <c r="DH20" s="611"/>
      <c r="DI20" s="611"/>
      <c r="DJ20" s="611"/>
      <c r="DK20" s="611"/>
      <c r="DL20" s="611"/>
      <c r="DM20" s="611"/>
      <c r="DN20" s="611"/>
      <c r="DO20" s="611"/>
      <c r="DP20" s="612"/>
      <c r="DQ20" s="619">
        <v>9226005</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1604749</v>
      </c>
      <c r="S21" s="611"/>
      <c r="T21" s="611"/>
      <c r="U21" s="611"/>
      <c r="V21" s="611"/>
      <c r="W21" s="611"/>
      <c r="X21" s="611"/>
      <c r="Y21" s="612"/>
      <c r="Z21" s="613">
        <v>13.2</v>
      </c>
      <c r="AA21" s="613"/>
      <c r="AB21" s="613"/>
      <c r="AC21" s="613"/>
      <c r="AD21" s="614">
        <v>1573902</v>
      </c>
      <c r="AE21" s="614"/>
      <c r="AF21" s="614"/>
      <c r="AG21" s="614"/>
      <c r="AH21" s="614"/>
      <c r="AI21" s="614"/>
      <c r="AJ21" s="614"/>
      <c r="AK21" s="614"/>
      <c r="AL21" s="615">
        <v>20.3</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1573902</v>
      </c>
      <c r="S22" s="611"/>
      <c r="T22" s="611"/>
      <c r="U22" s="611"/>
      <c r="V22" s="611"/>
      <c r="W22" s="611"/>
      <c r="X22" s="611"/>
      <c r="Y22" s="612"/>
      <c r="Z22" s="613">
        <v>13</v>
      </c>
      <c r="AA22" s="613"/>
      <c r="AB22" s="613"/>
      <c r="AC22" s="613"/>
      <c r="AD22" s="614">
        <v>1573902</v>
      </c>
      <c r="AE22" s="614"/>
      <c r="AF22" s="614"/>
      <c r="AG22" s="614"/>
      <c r="AH22" s="614"/>
      <c r="AI22" s="614"/>
      <c r="AJ22" s="614"/>
      <c r="AK22" s="614"/>
      <c r="AL22" s="615">
        <v>20.3</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30847</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318453</v>
      </c>
      <c r="BH23" s="611"/>
      <c r="BI23" s="611"/>
      <c r="BJ23" s="611"/>
      <c r="BK23" s="611"/>
      <c r="BL23" s="611"/>
      <c r="BM23" s="611"/>
      <c r="BN23" s="612"/>
      <c r="BO23" s="613">
        <v>5.7</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5241237</v>
      </c>
      <c r="CS24" s="600"/>
      <c r="CT24" s="600"/>
      <c r="CU24" s="600"/>
      <c r="CV24" s="600"/>
      <c r="CW24" s="600"/>
      <c r="CX24" s="600"/>
      <c r="CY24" s="601"/>
      <c r="CZ24" s="604">
        <v>44.5</v>
      </c>
      <c r="DA24" s="605"/>
      <c r="DB24" s="605"/>
      <c r="DC24" s="621"/>
      <c r="DD24" s="645">
        <v>3649280</v>
      </c>
      <c r="DE24" s="600"/>
      <c r="DF24" s="600"/>
      <c r="DG24" s="600"/>
      <c r="DH24" s="600"/>
      <c r="DI24" s="600"/>
      <c r="DJ24" s="600"/>
      <c r="DK24" s="601"/>
      <c r="DL24" s="645">
        <v>3609534</v>
      </c>
      <c r="DM24" s="600"/>
      <c r="DN24" s="600"/>
      <c r="DO24" s="600"/>
      <c r="DP24" s="600"/>
      <c r="DQ24" s="600"/>
      <c r="DR24" s="600"/>
      <c r="DS24" s="600"/>
      <c r="DT24" s="600"/>
      <c r="DU24" s="600"/>
      <c r="DV24" s="601"/>
      <c r="DW24" s="604">
        <v>46.1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8263464</v>
      </c>
      <c r="S25" s="611"/>
      <c r="T25" s="611"/>
      <c r="U25" s="611"/>
      <c r="V25" s="611"/>
      <c r="W25" s="611"/>
      <c r="X25" s="611"/>
      <c r="Y25" s="612"/>
      <c r="Z25" s="613">
        <v>68.099999999999994</v>
      </c>
      <c r="AA25" s="613"/>
      <c r="AB25" s="613"/>
      <c r="AC25" s="613"/>
      <c r="AD25" s="614">
        <v>7716264</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2358269</v>
      </c>
      <c r="CS25" s="642"/>
      <c r="CT25" s="642"/>
      <c r="CU25" s="642"/>
      <c r="CV25" s="642"/>
      <c r="CW25" s="642"/>
      <c r="CX25" s="642"/>
      <c r="CY25" s="643"/>
      <c r="CZ25" s="615">
        <v>20</v>
      </c>
      <c r="DA25" s="640"/>
      <c r="DB25" s="640"/>
      <c r="DC25" s="644"/>
      <c r="DD25" s="619">
        <v>2104356</v>
      </c>
      <c r="DE25" s="642"/>
      <c r="DF25" s="642"/>
      <c r="DG25" s="642"/>
      <c r="DH25" s="642"/>
      <c r="DI25" s="642"/>
      <c r="DJ25" s="642"/>
      <c r="DK25" s="643"/>
      <c r="DL25" s="619">
        <v>2091671</v>
      </c>
      <c r="DM25" s="642"/>
      <c r="DN25" s="642"/>
      <c r="DO25" s="642"/>
      <c r="DP25" s="642"/>
      <c r="DQ25" s="642"/>
      <c r="DR25" s="642"/>
      <c r="DS25" s="642"/>
      <c r="DT25" s="642"/>
      <c r="DU25" s="642"/>
      <c r="DV25" s="643"/>
      <c r="DW25" s="615">
        <v>26.7</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3370</v>
      </c>
      <c r="S26" s="611"/>
      <c r="T26" s="611"/>
      <c r="U26" s="611"/>
      <c r="V26" s="611"/>
      <c r="W26" s="611"/>
      <c r="X26" s="611"/>
      <c r="Y26" s="612"/>
      <c r="Z26" s="613">
        <v>0</v>
      </c>
      <c r="AA26" s="613"/>
      <c r="AB26" s="613"/>
      <c r="AC26" s="613"/>
      <c r="AD26" s="614">
        <v>3370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1206665</v>
      </c>
      <c r="CS26" s="611"/>
      <c r="CT26" s="611"/>
      <c r="CU26" s="611"/>
      <c r="CV26" s="611"/>
      <c r="CW26" s="611"/>
      <c r="CX26" s="611"/>
      <c r="CY26" s="612"/>
      <c r="CZ26" s="615">
        <v>10.199999999999999</v>
      </c>
      <c r="DA26" s="640"/>
      <c r="DB26" s="640"/>
      <c r="DC26" s="644"/>
      <c r="DD26" s="619">
        <v>1049886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26587</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5548394</v>
      </c>
      <c r="BH27" s="611"/>
      <c r="BI27" s="611"/>
      <c r="BJ27" s="611"/>
      <c r="BK27" s="611"/>
      <c r="BL27" s="611"/>
      <c r="BM27" s="611"/>
      <c r="BN27" s="612"/>
      <c r="BO27" s="613">
        <v>100</v>
      </c>
      <c r="BP27" s="613"/>
      <c r="BQ27" s="613"/>
      <c r="BR27" s="613"/>
      <c r="BS27" s="614">
        <v>197900</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2171050</v>
      </c>
      <c r="CS27" s="642"/>
      <c r="CT27" s="642"/>
      <c r="CU27" s="642"/>
      <c r="CV27" s="642"/>
      <c r="CW27" s="642"/>
      <c r="CX27" s="642"/>
      <c r="CY27" s="643"/>
      <c r="CZ27" s="615">
        <v>18.399999999999999</v>
      </c>
      <c r="DA27" s="640"/>
      <c r="DB27" s="640"/>
      <c r="DC27" s="644"/>
      <c r="DD27" s="619">
        <v>833006</v>
      </c>
      <c r="DE27" s="642"/>
      <c r="DF27" s="642"/>
      <c r="DG27" s="642"/>
      <c r="DH27" s="642"/>
      <c r="DI27" s="642"/>
      <c r="DJ27" s="642"/>
      <c r="DK27" s="643"/>
      <c r="DL27" s="619">
        <v>805945</v>
      </c>
      <c r="DM27" s="642"/>
      <c r="DN27" s="642"/>
      <c r="DO27" s="642"/>
      <c r="DP27" s="642"/>
      <c r="DQ27" s="642"/>
      <c r="DR27" s="642"/>
      <c r="DS27" s="642"/>
      <c r="DT27" s="642"/>
      <c r="DU27" s="642"/>
      <c r="DV27" s="643"/>
      <c r="DW27" s="615">
        <v>10.3</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103494</v>
      </c>
      <c r="S28" s="611"/>
      <c r="T28" s="611"/>
      <c r="U28" s="611"/>
      <c r="V28" s="611"/>
      <c r="W28" s="611"/>
      <c r="X28" s="611"/>
      <c r="Y28" s="612"/>
      <c r="Z28" s="613">
        <v>0.9</v>
      </c>
      <c r="AA28" s="613"/>
      <c r="AB28" s="613"/>
      <c r="AC28" s="613"/>
      <c r="AD28" s="614">
        <v>20588</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711918</v>
      </c>
      <c r="CS28" s="611"/>
      <c r="CT28" s="611"/>
      <c r="CU28" s="611"/>
      <c r="CV28" s="611"/>
      <c r="CW28" s="611"/>
      <c r="CX28" s="611"/>
      <c r="CY28" s="612"/>
      <c r="CZ28" s="615">
        <v>6</v>
      </c>
      <c r="DA28" s="640"/>
      <c r="DB28" s="640"/>
      <c r="DC28" s="644"/>
      <c r="DD28" s="619">
        <v>711918</v>
      </c>
      <c r="DE28" s="611"/>
      <c r="DF28" s="611"/>
      <c r="DG28" s="611"/>
      <c r="DH28" s="611"/>
      <c r="DI28" s="611"/>
      <c r="DJ28" s="611"/>
      <c r="DK28" s="612"/>
      <c r="DL28" s="619">
        <v>711918</v>
      </c>
      <c r="DM28" s="611"/>
      <c r="DN28" s="611"/>
      <c r="DO28" s="611"/>
      <c r="DP28" s="611"/>
      <c r="DQ28" s="611"/>
      <c r="DR28" s="611"/>
      <c r="DS28" s="611"/>
      <c r="DT28" s="611"/>
      <c r="DU28" s="611"/>
      <c r="DV28" s="612"/>
      <c r="DW28" s="615">
        <v>9.1</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39859</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711918</v>
      </c>
      <c r="CS29" s="642"/>
      <c r="CT29" s="642"/>
      <c r="CU29" s="642"/>
      <c r="CV29" s="642"/>
      <c r="CW29" s="642"/>
      <c r="CX29" s="642"/>
      <c r="CY29" s="643"/>
      <c r="CZ29" s="615">
        <v>6</v>
      </c>
      <c r="DA29" s="640"/>
      <c r="DB29" s="640"/>
      <c r="DC29" s="644"/>
      <c r="DD29" s="619">
        <v>711918</v>
      </c>
      <c r="DE29" s="642"/>
      <c r="DF29" s="642"/>
      <c r="DG29" s="642"/>
      <c r="DH29" s="642"/>
      <c r="DI29" s="642"/>
      <c r="DJ29" s="642"/>
      <c r="DK29" s="643"/>
      <c r="DL29" s="619">
        <v>711918</v>
      </c>
      <c r="DM29" s="642"/>
      <c r="DN29" s="642"/>
      <c r="DO29" s="642"/>
      <c r="DP29" s="642"/>
      <c r="DQ29" s="642"/>
      <c r="DR29" s="642"/>
      <c r="DS29" s="642"/>
      <c r="DT29" s="642"/>
      <c r="DU29" s="642"/>
      <c r="DV29" s="643"/>
      <c r="DW29" s="615">
        <v>9.1</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1575412</v>
      </c>
      <c r="S30" s="611"/>
      <c r="T30" s="611"/>
      <c r="U30" s="611"/>
      <c r="V30" s="611"/>
      <c r="W30" s="611"/>
      <c r="X30" s="611"/>
      <c r="Y30" s="612"/>
      <c r="Z30" s="613">
        <v>13</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696617</v>
      </c>
      <c r="CS30" s="611"/>
      <c r="CT30" s="611"/>
      <c r="CU30" s="611"/>
      <c r="CV30" s="611"/>
      <c r="CW30" s="611"/>
      <c r="CX30" s="611"/>
      <c r="CY30" s="612"/>
      <c r="CZ30" s="615">
        <v>5.9</v>
      </c>
      <c r="DA30" s="640"/>
      <c r="DB30" s="640"/>
      <c r="DC30" s="644"/>
      <c r="DD30" s="619">
        <v>696617</v>
      </c>
      <c r="DE30" s="611"/>
      <c r="DF30" s="611"/>
      <c r="DG30" s="611"/>
      <c r="DH30" s="611"/>
      <c r="DI30" s="611"/>
      <c r="DJ30" s="611"/>
      <c r="DK30" s="612"/>
      <c r="DL30" s="619">
        <v>696617</v>
      </c>
      <c r="DM30" s="611"/>
      <c r="DN30" s="611"/>
      <c r="DO30" s="611"/>
      <c r="DP30" s="611"/>
      <c r="DQ30" s="611"/>
      <c r="DR30" s="611"/>
      <c r="DS30" s="611"/>
      <c r="DT30" s="611"/>
      <c r="DU30" s="611"/>
      <c r="DV30" s="612"/>
      <c r="DW30" s="615">
        <v>8.9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99.3</v>
      </c>
      <c r="BH31" s="654"/>
      <c r="BI31" s="654"/>
      <c r="BJ31" s="654"/>
      <c r="BK31" s="654"/>
      <c r="BL31" s="654"/>
      <c r="BM31" s="605">
        <v>98</v>
      </c>
      <c r="BN31" s="654"/>
      <c r="BO31" s="654"/>
      <c r="BP31" s="654"/>
      <c r="BQ31" s="655"/>
      <c r="BR31" s="666">
        <v>99.4</v>
      </c>
      <c r="BS31" s="654"/>
      <c r="BT31" s="654"/>
      <c r="BU31" s="654"/>
      <c r="BV31" s="654"/>
      <c r="BW31" s="654"/>
      <c r="BX31" s="605">
        <v>98</v>
      </c>
      <c r="BY31" s="654"/>
      <c r="BZ31" s="654"/>
      <c r="CA31" s="654"/>
      <c r="CB31" s="655"/>
      <c r="CD31" s="648"/>
      <c r="CE31" s="649"/>
      <c r="CF31" s="607" t="s">
        <v>301</v>
      </c>
      <c r="CG31" s="608"/>
      <c r="CH31" s="608"/>
      <c r="CI31" s="608"/>
      <c r="CJ31" s="608"/>
      <c r="CK31" s="608"/>
      <c r="CL31" s="608"/>
      <c r="CM31" s="608"/>
      <c r="CN31" s="608"/>
      <c r="CO31" s="608"/>
      <c r="CP31" s="608"/>
      <c r="CQ31" s="609"/>
      <c r="CR31" s="610">
        <v>15301</v>
      </c>
      <c r="CS31" s="642"/>
      <c r="CT31" s="642"/>
      <c r="CU31" s="642"/>
      <c r="CV31" s="642"/>
      <c r="CW31" s="642"/>
      <c r="CX31" s="642"/>
      <c r="CY31" s="643"/>
      <c r="CZ31" s="615">
        <v>0.1</v>
      </c>
      <c r="DA31" s="640"/>
      <c r="DB31" s="640"/>
      <c r="DC31" s="644"/>
      <c r="DD31" s="619">
        <v>15301</v>
      </c>
      <c r="DE31" s="642"/>
      <c r="DF31" s="642"/>
      <c r="DG31" s="642"/>
      <c r="DH31" s="642"/>
      <c r="DI31" s="642"/>
      <c r="DJ31" s="642"/>
      <c r="DK31" s="643"/>
      <c r="DL31" s="619">
        <v>15301</v>
      </c>
      <c r="DM31" s="642"/>
      <c r="DN31" s="642"/>
      <c r="DO31" s="642"/>
      <c r="DP31" s="642"/>
      <c r="DQ31" s="642"/>
      <c r="DR31" s="642"/>
      <c r="DS31" s="642"/>
      <c r="DT31" s="642"/>
      <c r="DU31" s="642"/>
      <c r="DV31" s="643"/>
      <c r="DW31" s="615">
        <v>0.2</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759661</v>
      </c>
      <c r="S32" s="611"/>
      <c r="T32" s="611"/>
      <c r="U32" s="611"/>
      <c r="V32" s="611"/>
      <c r="W32" s="611"/>
      <c r="X32" s="611"/>
      <c r="Y32" s="612"/>
      <c r="Z32" s="613">
        <v>6.3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99.3</v>
      </c>
      <c r="BH32" s="642"/>
      <c r="BI32" s="642"/>
      <c r="BJ32" s="642"/>
      <c r="BK32" s="642"/>
      <c r="BL32" s="642"/>
      <c r="BM32" s="616">
        <v>98.1</v>
      </c>
      <c r="BN32" s="642"/>
      <c r="BO32" s="642"/>
      <c r="BP32" s="642"/>
      <c r="BQ32" s="665"/>
      <c r="BR32" s="667">
        <v>99.4</v>
      </c>
      <c r="BS32" s="642"/>
      <c r="BT32" s="642"/>
      <c r="BU32" s="642"/>
      <c r="BV32" s="642"/>
      <c r="BW32" s="642"/>
      <c r="BX32" s="616">
        <v>98.2</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24520</v>
      </c>
      <c r="S33" s="611"/>
      <c r="T33" s="611"/>
      <c r="U33" s="611"/>
      <c r="V33" s="611"/>
      <c r="W33" s="611"/>
      <c r="X33" s="611"/>
      <c r="Y33" s="612"/>
      <c r="Z33" s="613">
        <v>0.2</v>
      </c>
      <c r="AA33" s="613"/>
      <c r="AB33" s="613"/>
      <c r="AC33" s="613"/>
      <c r="AD33" s="614">
        <v>1338</v>
      </c>
      <c r="AE33" s="614"/>
      <c r="AF33" s="614"/>
      <c r="AG33" s="614"/>
      <c r="AH33" s="614"/>
      <c r="AI33" s="614"/>
      <c r="AJ33" s="614"/>
      <c r="AK33" s="614"/>
      <c r="AL33" s="615">
        <v>0</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99.3</v>
      </c>
      <c r="BS33" s="669"/>
      <c r="BT33" s="669"/>
      <c r="BU33" s="669"/>
      <c r="BV33" s="669"/>
      <c r="BW33" s="669"/>
      <c r="BX33" s="670">
        <v>97.7</v>
      </c>
      <c r="BY33" s="669"/>
      <c r="BZ33" s="669"/>
      <c r="CA33" s="669"/>
      <c r="CB33" s="671"/>
      <c r="CD33" s="607" t="s">
        <v>308</v>
      </c>
      <c r="CE33" s="608"/>
      <c r="CF33" s="608"/>
      <c r="CG33" s="608"/>
      <c r="CH33" s="608"/>
      <c r="CI33" s="608"/>
      <c r="CJ33" s="608"/>
      <c r="CK33" s="608"/>
      <c r="CL33" s="608"/>
      <c r="CM33" s="608"/>
      <c r="CN33" s="608"/>
      <c r="CO33" s="608"/>
      <c r="CP33" s="608"/>
      <c r="CQ33" s="609"/>
      <c r="CR33" s="610">
        <v>5806100</v>
      </c>
      <c r="CS33" s="642"/>
      <c r="CT33" s="642"/>
      <c r="CU33" s="642"/>
      <c r="CV33" s="642"/>
      <c r="CW33" s="642"/>
      <c r="CX33" s="642"/>
      <c r="CY33" s="643"/>
      <c r="CZ33" s="615">
        <v>49.3</v>
      </c>
      <c r="DA33" s="640"/>
      <c r="DB33" s="640"/>
      <c r="DC33" s="644"/>
      <c r="DD33" s="619">
        <v>5115226</v>
      </c>
      <c r="DE33" s="642"/>
      <c r="DF33" s="642"/>
      <c r="DG33" s="642"/>
      <c r="DH33" s="642"/>
      <c r="DI33" s="642"/>
      <c r="DJ33" s="642"/>
      <c r="DK33" s="643"/>
      <c r="DL33" s="619">
        <v>3415551</v>
      </c>
      <c r="DM33" s="642"/>
      <c r="DN33" s="642"/>
      <c r="DO33" s="642"/>
      <c r="DP33" s="642"/>
      <c r="DQ33" s="642"/>
      <c r="DR33" s="642"/>
      <c r="DS33" s="642"/>
      <c r="DT33" s="642"/>
      <c r="DU33" s="642"/>
      <c r="DV33" s="643"/>
      <c r="DW33" s="615">
        <v>43.6</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3549</v>
      </c>
      <c r="S34" s="611"/>
      <c r="T34" s="611"/>
      <c r="U34" s="611"/>
      <c r="V34" s="611"/>
      <c r="W34" s="611"/>
      <c r="X34" s="611"/>
      <c r="Y34" s="612"/>
      <c r="Z34" s="613">
        <v>0</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1750440</v>
      </c>
      <c r="CS34" s="611"/>
      <c r="CT34" s="611"/>
      <c r="CU34" s="611"/>
      <c r="CV34" s="611"/>
      <c r="CW34" s="611"/>
      <c r="CX34" s="611"/>
      <c r="CY34" s="612"/>
      <c r="CZ34" s="615">
        <v>14.9</v>
      </c>
      <c r="DA34" s="640"/>
      <c r="DB34" s="640"/>
      <c r="DC34" s="644"/>
      <c r="DD34" s="619">
        <v>1469271</v>
      </c>
      <c r="DE34" s="611"/>
      <c r="DF34" s="611"/>
      <c r="DG34" s="611"/>
      <c r="DH34" s="611"/>
      <c r="DI34" s="611"/>
      <c r="DJ34" s="611"/>
      <c r="DK34" s="612"/>
      <c r="DL34" s="619">
        <v>1317804</v>
      </c>
      <c r="DM34" s="611"/>
      <c r="DN34" s="611"/>
      <c r="DO34" s="611"/>
      <c r="DP34" s="611"/>
      <c r="DQ34" s="611"/>
      <c r="DR34" s="611"/>
      <c r="DS34" s="611"/>
      <c r="DT34" s="611"/>
      <c r="DU34" s="611"/>
      <c r="DV34" s="612"/>
      <c r="DW34" s="615">
        <v>16.8</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372566</v>
      </c>
      <c r="S35" s="611"/>
      <c r="T35" s="611"/>
      <c r="U35" s="611"/>
      <c r="V35" s="611"/>
      <c r="W35" s="611"/>
      <c r="X35" s="611"/>
      <c r="Y35" s="612"/>
      <c r="Z35" s="613">
        <v>3.1</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147185</v>
      </c>
      <c r="CS35" s="642"/>
      <c r="CT35" s="642"/>
      <c r="CU35" s="642"/>
      <c r="CV35" s="642"/>
      <c r="CW35" s="642"/>
      <c r="CX35" s="642"/>
      <c r="CY35" s="643"/>
      <c r="CZ35" s="615">
        <v>1.2</v>
      </c>
      <c r="DA35" s="640"/>
      <c r="DB35" s="640"/>
      <c r="DC35" s="644"/>
      <c r="DD35" s="619">
        <v>146203</v>
      </c>
      <c r="DE35" s="642"/>
      <c r="DF35" s="642"/>
      <c r="DG35" s="642"/>
      <c r="DH35" s="642"/>
      <c r="DI35" s="642"/>
      <c r="DJ35" s="642"/>
      <c r="DK35" s="643"/>
      <c r="DL35" s="619">
        <v>145220</v>
      </c>
      <c r="DM35" s="642"/>
      <c r="DN35" s="642"/>
      <c r="DO35" s="642"/>
      <c r="DP35" s="642"/>
      <c r="DQ35" s="642"/>
      <c r="DR35" s="642"/>
      <c r="DS35" s="642"/>
      <c r="DT35" s="642"/>
      <c r="DU35" s="642"/>
      <c r="DV35" s="643"/>
      <c r="DW35" s="615">
        <v>1.9</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394178</v>
      </c>
      <c r="S36" s="611"/>
      <c r="T36" s="611"/>
      <c r="U36" s="611"/>
      <c r="V36" s="611"/>
      <c r="W36" s="611"/>
      <c r="X36" s="611"/>
      <c r="Y36" s="612"/>
      <c r="Z36" s="613">
        <v>3.3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1587870</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21735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1870878</v>
      </c>
      <c r="CS36" s="611"/>
      <c r="CT36" s="611"/>
      <c r="CU36" s="611"/>
      <c r="CV36" s="611"/>
      <c r="CW36" s="611"/>
      <c r="CX36" s="611"/>
      <c r="CY36" s="612"/>
      <c r="CZ36" s="615">
        <v>15.9</v>
      </c>
      <c r="DA36" s="640"/>
      <c r="DB36" s="640"/>
      <c r="DC36" s="644"/>
      <c r="DD36" s="619">
        <v>1703218</v>
      </c>
      <c r="DE36" s="611"/>
      <c r="DF36" s="611"/>
      <c r="DG36" s="611"/>
      <c r="DH36" s="611"/>
      <c r="DI36" s="611"/>
      <c r="DJ36" s="611"/>
      <c r="DK36" s="612"/>
      <c r="DL36" s="619">
        <v>1063757</v>
      </c>
      <c r="DM36" s="611"/>
      <c r="DN36" s="611"/>
      <c r="DO36" s="611"/>
      <c r="DP36" s="611"/>
      <c r="DQ36" s="611"/>
      <c r="DR36" s="611"/>
      <c r="DS36" s="611"/>
      <c r="DT36" s="611"/>
      <c r="DU36" s="611"/>
      <c r="DV36" s="612"/>
      <c r="DW36" s="615">
        <v>13.6</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398789</v>
      </c>
      <c r="S37" s="611"/>
      <c r="T37" s="611"/>
      <c r="U37" s="611"/>
      <c r="V37" s="611"/>
      <c r="W37" s="611"/>
      <c r="X37" s="611"/>
      <c r="Y37" s="612"/>
      <c r="Z37" s="613">
        <v>3.3</v>
      </c>
      <c r="AA37" s="613"/>
      <c r="AB37" s="613"/>
      <c r="AC37" s="613"/>
      <c r="AD37" s="614">
        <v>1600</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423111</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-25938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786802</v>
      </c>
      <c r="CS37" s="642"/>
      <c r="CT37" s="642"/>
      <c r="CU37" s="642"/>
      <c r="CV37" s="642"/>
      <c r="CW37" s="642"/>
      <c r="CX37" s="642"/>
      <c r="CY37" s="643"/>
      <c r="CZ37" s="615">
        <v>6.7</v>
      </c>
      <c r="DA37" s="640"/>
      <c r="DB37" s="640"/>
      <c r="DC37" s="644"/>
      <c r="DD37" s="619">
        <v>786802</v>
      </c>
      <c r="DE37" s="642"/>
      <c r="DF37" s="642"/>
      <c r="DG37" s="642"/>
      <c r="DH37" s="642"/>
      <c r="DI37" s="642"/>
      <c r="DJ37" s="642"/>
      <c r="DK37" s="643"/>
      <c r="DL37" s="619">
        <v>786802</v>
      </c>
      <c r="DM37" s="642"/>
      <c r="DN37" s="642"/>
      <c r="DO37" s="642"/>
      <c r="DP37" s="642"/>
      <c r="DQ37" s="642"/>
      <c r="DR37" s="642"/>
      <c r="DS37" s="642"/>
      <c r="DT37" s="642"/>
      <c r="DU37" s="642"/>
      <c r="DV37" s="643"/>
      <c r="DW37" s="615">
        <v>10.1</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162400</v>
      </c>
      <c r="S38" s="611"/>
      <c r="T38" s="611"/>
      <c r="U38" s="611"/>
      <c r="V38" s="611"/>
      <c r="W38" s="611"/>
      <c r="X38" s="611"/>
      <c r="Y38" s="612"/>
      <c r="Z38" s="613">
        <v>1.3</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48573</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3622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1116186</v>
      </c>
      <c r="CS38" s="611"/>
      <c r="CT38" s="611"/>
      <c r="CU38" s="611"/>
      <c r="CV38" s="611"/>
      <c r="CW38" s="611"/>
      <c r="CX38" s="611"/>
      <c r="CY38" s="612"/>
      <c r="CZ38" s="615">
        <v>9.5</v>
      </c>
      <c r="DA38" s="640"/>
      <c r="DB38" s="640"/>
      <c r="DC38" s="644"/>
      <c r="DD38" s="619">
        <v>944049</v>
      </c>
      <c r="DE38" s="611"/>
      <c r="DF38" s="611"/>
      <c r="DG38" s="611"/>
      <c r="DH38" s="611"/>
      <c r="DI38" s="611"/>
      <c r="DJ38" s="611"/>
      <c r="DK38" s="612"/>
      <c r="DL38" s="619">
        <v>888770</v>
      </c>
      <c r="DM38" s="611"/>
      <c r="DN38" s="611"/>
      <c r="DO38" s="611"/>
      <c r="DP38" s="611"/>
      <c r="DQ38" s="611"/>
      <c r="DR38" s="611"/>
      <c r="DS38" s="611"/>
      <c r="DT38" s="611"/>
      <c r="DU38" s="611"/>
      <c r="DV38" s="612"/>
      <c r="DW38" s="615">
        <v>11.4</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5336</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616698</v>
      </c>
      <c r="CS39" s="642"/>
      <c r="CT39" s="642"/>
      <c r="CU39" s="642"/>
      <c r="CV39" s="642"/>
      <c r="CW39" s="642"/>
      <c r="CX39" s="642"/>
      <c r="CY39" s="643"/>
      <c r="CZ39" s="615">
        <v>5.2</v>
      </c>
      <c r="DA39" s="640"/>
      <c r="DB39" s="640"/>
      <c r="DC39" s="644"/>
      <c r="DD39" s="619">
        <v>613772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84300</v>
      </c>
      <c r="S40" s="611"/>
      <c r="T40" s="611"/>
      <c r="U40" s="611"/>
      <c r="V40" s="611"/>
      <c r="W40" s="611"/>
      <c r="X40" s="611"/>
      <c r="Y40" s="612"/>
      <c r="Z40" s="613">
        <v>0.7</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7"/>
      <c r="BM40" s="608" t="s">
        <v>334</v>
      </c>
      <c r="BN40" s="608"/>
      <c r="BO40" s="608"/>
      <c r="BP40" s="608"/>
      <c r="BQ40" s="608"/>
      <c r="BR40" s="608"/>
      <c r="BS40" s="608"/>
      <c r="BT40" s="608"/>
      <c r="BU40" s="609"/>
      <c r="BV40" s="610">
        <v>103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304713</v>
      </c>
      <c r="CS40" s="611"/>
      <c r="CT40" s="611"/>
      <c r="CU40" s="611"/>
      <c r="CV40" s="611"/>
      <c r="CW40" s="611"/>
      <c r="CX40" s="611"/>
      <c r="CY40" s="612"/>
      <c r="CZ40" s="615">
        <v>2.6</v>
      </c>
      <c r="DA40" s="640"/>
      <c r="DB40" s="640"/>
      <c r="DC40" s="644"/>
      <c r="DD40" s="619">
        <v>238713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12127849</v>
      </c>
      <c r="S41" s="683"/>
      <c r="T41" s="683"/>
      <c r="U41" s="683"/>
      <c r="V41" s="683"/>
      <c r="W41" s="683"/>
      <c r="X41" s="683"/>
      <c r="Y41" s="687"/>
      <c r="Z41" s="688">
        <v>100</v>
      </c>
      <c r="AA41" s="688"/>
      <c r="AB41" s="688"/>
      <c r="AC41" s="688"/>
      <c r="AD41" s="689">
        <v>7743160</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234683</v>
      </c>
      <c r="BA41" s="611"/>
      <c r="BB41" s="611"/>
      <c r="BC41" s="611"/>
      <c r="BD41" s="642"/>
      <c r="BE41" s="642"/>
      <c r="BF41" s="665"/>
      <c r="BG41" s="658"/>
      <c r="BH41" s="659"/>
      <c r="BI41" s="659"/>
      <c r="BJ41" s="659"/>
      <c r="BK41" s="659"/>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881503</v>
      </c>
      <c r="BA42" s="683"/>
      <c r="BB42" s="683"/>
      <c r="BC42" s="683"/>
      <c r="BD42" s="669"/>
      <c r="BE42" s="669"/>
      <c r="BF42" s="671"/>
      <c r="BG42" s="660"/>
      <c r="BH42" s="661"/>
      <c r="BI42" s="661"/>
      <c r="BJ42" s="661"/>
      <c r="BK42" s="661"/>
      <c r="BL42" s="218"/>
      <c r="BM42" s="632" t="s">
        <v>341</v>
      </c>
      <c r="BN42" s="632"/>
      <c r="BO42" s="632"/>
      <c r="BP42" s="632"/>
      <c r="BQ42" s="632"/>
      <c r="BR42" s="632"/>
      <c r="BS42" s="632"/>
      <c r="BT42" s="632"/>
      <c r="BU42" s="633"/>
      <c r="BV42" s="682">
        <v>353</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732332</v>
      </c>
      <c r="CS42" s="642"/>
      <c r="CT42" s="642"/>
      <c r="CU42" s="642"/>
      <c r="CV42" s="642"/>
      <c r="CW42" s="642"/>
      <c r="CX42" s="642"/>
      <c r="CY42" s="643"/>
      <c r="CZ42" s="615">
        <v>6.2</v>
      </c>
      <c r="DA42" s="640"/>
      <c r="DB42" s="640"/>
      <c r="DC42" s="644"/>
      <c r="DD42" s="619">
        <v>461499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38805</v>
      </c>
      <c r="CS43" s="642"/>
      <c r="CT43" s="642"/>
      <c r="CU43" s="642"/>
      <c r="CV43" s="642"/>
      <c r="CW43" s="642"/>
      <c r="CX43" s="642"/>
      <c r="CY43" s="643"/>
      <c r="CZ43" s="615">
        <v>0.3</v>
      </c>
      <c r="DA43" s="640"/>
      <c r="DB43" s="640"/>
      <c r="DC43" s="644"/>
      <c r="DD43" s="619">
        <v>38805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732332</v>
      </c>
      <c r="CS44" s="611"/>
      <c r="CT44" s="611"/>
      <c r="CU44" s="611"/>
      <c r="CV44" s="611"/>
      <c r="CW44" s="611"/>
      <c r="CX44" s="611"/>
      <c r="CY44" s="612"/>
      <c r="CZ44" s="615">
        <v>6.2</v>
      </c>
      <c r="DA44" s="616"/>
      <c r="DB44" s="616"/>
      <c r="DC44" s="622"/>
      <c r="DD44" s="619">
        <v>461499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105353</v>
      </c>
      <c r="CS45" s="642"/>
      <c r="CT45" s="642"/>
      <c r="CU45" s="642"/>
      <c r="CV45" s="642"/>
      <c r="CW45" s="642"/>
      <c r="CX45" s="642"/>
      <c r="CY45" s="643"/>
      <c r="CZ45" s="615">
        <v>0.9</v>
      </c>
      <c r="DA45" s="640"/>
      <c r="DB45" s="640"/>
      <c r="DC45" s="644"/>
      <c r="DD45" s="619">
        <v>13131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594114</v>
      </c>
      <c r="CS46" s="611"/>
      <c r="CT46" s="611"/>
      <c r="CU46" s="611"/>
      <c r="CV46" s="611"/>
      <c r="CW46" s="611"/>
      <c r="CX46" s="611"/>
      <c r="CY46" s="612"/>
      <c r="CZ46" s="615">
        <v>5</v>
      </c>
      <c r="DA46" s="616"/>
      <c r="DB46" s="616"/>
      <c r="DC46" s="622"/>
      <c r="DD46" s="619">
        <v>440703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11779669</v>
      </c>
      <c r="CS49" s="669"/>
      <c r="CT49" s="669"/>
      <c r="CU49" s="669"/>
      <c r="CV49" s="669"/>
      <c r="CW49" s="669"/>
      <c r="CX49" s="669"/>
      <c r="CY49" s="698"/>
      <c r="CZ49" s="690">
        <v>100</v>
      </c>
      <c r="DA49" s="699"/>
      <c r="DB49" s="699"/>
      <c r="DC49" s="700"/>
      <c r="DD49" s="701">
        <v>9226005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jPe/SP0u6ucc9PdRr4yC34fHnlFHVEkQcM0KQ57C7pT634gD9bbdc5Qeg6HhiCL2vfBXPhunkHObGxiW/zPJg==" saltValue="sTNYGkyBIhsoXGnoXQOv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12124</v>
      </c>
      <c r="R7" s="740"/>
      <c r="S7" s="740"/>
      <c r="T7" s="740"/>
      <c r="U7" s="740"/>
      <c r="V7" s="740">
        <v>11780</v>
      </c>
      <c r="W7" s="740"/>
      <c r="X7" s="740"/>
      <c r="Y7" s="740"/>
      <c r="Z7" s="740"/>
      <c r="AA7" s="740">
        <v>345</v>
      </c>
      <c r="AB7" s="740"/>
      <c r="AC7" s="740"/>
      <c r="AD7" s="740"/>
      <c r="AE7" s="741"/>
      <c r="AF7" s="742">
        <v>309</v>
      </c>
      <c r="AG7" s="743"/>
      <c r="AH7" s="743"/>
      <c r="AI7" s="743"/>
      <c r="AJ7" s="744"/>
      <c r="AK7" s="745">
        <v>27</v>
      </c>
      <c r="AL7" s="746"/>
      <c r="AM7" s="746"/>
      <c r="AN7" s="746"/>
      <c r="AO7" s="746"/>
      <c r="AP7" s="746">
        <v>6513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4</v>
      </c>
      <c r="R8" s="771"/>
      <c r="S8" s="771"/>
      <c r="T8" s="771"/>
      <c r="U8" s="771"/>
      <c r="V8" s="771">
        <v>0</v>
      </c>
      <c r="W8" s="771"/>
      <c r="X8" s="771"/>
      <c r="Y8" s="771"/>
      <c r="Z8" s="771"/>
      <c r="AA8" s="771">
        <v>4</v>
      </c>
      <c r="AB8" s="771"/>
      <c r="AC8" s="771"/>
      <c r="AD8" s="771"/>
      <c r="AE8" s="772"/>
      <c r="AF8" s="773">
        <v>4</v>
      </c>
      <c r="AG8" s="774"/>
      <c r="AH8" s="774"/>
      <c r="AI8" s="774"/>
      <c r="AJ8" s="775"/>
      <c r="AK8" s="756" t="s">
        <v>554</v>
      </c>
      <c r="AL8" s="757"/>
      <c r="AM8" s="757"/>
      <c r="AN8" s="757"/>
      <c r="AO8" s="757"/>
      <c r="AP8" s="757" t="s">
        <v>554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12128</v>
      </c>
      <c r="R23" s="780"/>
      <c r="S23" s="780"/>
      <c r="T23" s="780"/>
      <c r="U23" s="780"/>
      <c r="V23" s="780">
        <v>11780</v>
      </c>
      <c r="W23" s="780"/>
      <c r="X23" s="780"/>
      <c r="Y23" s="780"/>
      <c r="Z23" s="780"/>
      <c r="AA23" s="780">
        <v>348</v>
      </c>
      <c r="AB23" s="780"/>
      <c r="AC23" s="780"/>
      <c r="AD23" s="780"/>
      <c r="AE23" s="781"/>
      <c r="AF23" s="782">
        <v>312</v>
      </c>
      <c r="AG23" s="780"/>
      <c r="AH23" s="780"/>
      <c r="AI23" s="780"/>
      <c r="AJ23" s="783"/>
      <c r="AK23" s="784"/>
      <c r="AL23" s="785"/>
      <c r="AM23" s="785"/>
      <c r="AN23" s="785"/>
      <c r="AO23" s="785"/>
      <c r="AP23" s="780">
        <v>6513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2802</v>
      </c>
      <c r="R28" s="810"/>
      <c r="S28" s="810"/>
      <c r="T28" s="810"/>
      <c r="U28" s="810"/>
      <c r="V28" s="810">
        <v>2780</v>
      </c>
      <c r="W28" s="810"/>
      <c r="X28" s="810"/>
      <c r="Y28" s="810"/>
      <c r="Z28" s="810"/>
      <c r="AA28" s="810">
        <v>22</v>
      </c>
      <c r="AB28" s="810"/>
      <c r="AC28" s="810"/>
      <c r="AD28" s="810"/>
      <c r="AE28" s="811"/>
      <c r="AF28" s="812">
        <v>22</v>
      </c>
      <c r="AG28" s="810"/>
      <c r="AH28" s="810"/>
      <c r="AI28" s="810"/>
      <c r="AJ28" s="813"/>
      <c r="AK28" s="814">
        <v>235</v>
      </c>
      <c r="AL28" s="815"/>
      <c r="AM28" s="815"/>
      <c r="AN28" s="815"/>
      <c r="AO28" s="815"/>
      <c r="AP28" s="815" t="s">
        <v>554</v>
      </c>
      <c r="AQ28" s="815"/>
      <c r="AR28" s="815"/>
      <c r="AS28" s="815"/>
      <c r="AT28" s="815"/>
      <c r="AU28" s="815" t="s">
        <v>554</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2831</v>
      </c>
      <c r="R29" s="771"/>
      <c r="S29" s="771"/>
      <c r="T29" s="771"/>
      <c r="U29" s="771"/>
      <c r="V29" s="771">
        <v>2782</v>
      </c>
      <c r="W29" s="771"/>
      <c r="X29" s="771"/>
      <c r="Y29" s="771"/>
      <c r="Z29" s="771"/>
      <c r="AA29" s="771">
        <v>49</v>
      </c>
      <c r="AB29" s="771"/>
      <c r="AC29" s="771"/>
      <c r="AD29" s="771"/>
      <c r="AE29" s="772"/>
      <c r="AF29" s="773">
        <v>49</v>
      </c>
      <c r="AG29" s="774"/>
      <c r="AH29" s="774"/>
      <c r="AI29" s="774"/>
      <c r="AJ29" s="775"/>
      <c r="AK29" s="821">
        <v>430</v>
      </c>
      <c r="AL29" s="817"/>
      <c r="AM29" s="817"/>
      <c r="AN29" s="817"/>
      <c r="AO29" s="817"/>
      <c r="AP29" s="817" t="s">
        <v>554</v>
      </c>
      <c r="AQ29" s="817"/>
      <c r="AR29" s="817"/>
      <c r="AS29" s="817"/>
      <c r="AT29" s="817"/>
      <c r="AU29" s="817" t="s">
        <v>554</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598</v>
      </c>
      <c r="R30" s="771"/>
      <c r="S30" s="771"/>
      <c r="T30" s="771"/>
      <c r="U30" s="771"/>
      <c r="V30" s="771">
        <v>598</v>
      </c>
      <c r="W30" s="771"/>
      <c r="X30" s="771"/>
      <c r="Y30" s="771"/>
      <c r="Z30" s="771"/>
      <c r="AA30" s="771">
        <v>1</v>
      </c>
      <c r="AB30" s="771"/>
      <c r="AC30" s="771"/>
      <c r="AD30" s="771"/>
      <c r="AE30" s="772"/>
      <c r="AF30" s="773">
        <v>1</v>
      </c>
      <c r="AG30" s="774"/>
      <c r="AH30" s="774"/>
      <c r="AI30" s="774"/>
      <c r="AJ30" s="775"/>
      <c r="AK30" s="821">
        <v>85</v>
      </c>
      <c r="AL30" s="817"/>
      <c r="AM30" s="817"/>
      <c r="AN30" s="817"/>
      <c r="AO30" s="817"/>
      <c r="AP30" s="817" t="s">
        <v>554</v>
      </c>
      <c r="AQ30" s="817"/>
      <c r="AR30" s="817"/>
      <c r="AS30" s="817"/>
      <c r="AT30" s="817"/>
      <c r="AU30" s="817" t="s">
        <v>554</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426</v>
      </c>
      <c r="R31" s="771"/>
      <c r="S31" s="771"/>
      <c r="T31" s="771"/>
      <c r="U31" s="771"/>
      <c r="V31" s="771">
        <v>413</v>
      </c>
      <c r="W31" s="771"/>
      <c r="X31" s="771"/>
      <c r="Y31" s="771"/>
      <c r="Z31" s="771"/>
      <c r="AA31" s="771">
        <v>12</v>
      </c>
      <c r="AB31" s="771"/>
      <c r="AC31" s="771"/>
      <c r="AD31" s="771"/>
      <c r="AE31" s="772"/>
      <c r="AF31" s="773">
        <v>202</v>
      </c>
      <c r="AG31" s="774"/>
      <c r="AH31" s="774"/>
      <c r="AI31" s="774"/>
      <c r="AJ31" s="775"/>
      <c r="AK31" s="821">
        <v>423</v>
      </c>
      <c r="AL31" s="817"/>
      <c r="AM31" s="817"/>
      <c r="AN31" s="817"/>
      <c r="AO31" s="817"/>
      <c r="AP31" s="817">
        <v>2993</v>
      </c>
      <c r="AQ31" s="817"/>
      <c r="AR31" s="817"/>
      <c r="AS31" s="817"/>
      <c r="AT31" s="817"/>
      <c r="AU31" s="817">
        <v>2110</v>
      </c>
      <c r="AV31" s="817"/>
      <c r="AW31" s="817"/>
      <c r="AX31" s="817"/>
      <c r="AY31" s="817"/>
      <c r="AZ31" s="818"/>
      <c r="BA31" s="818"/>
      <c r="BB31" s="818"/>
      <c r="BC31" s="818"/>
      <c r="BD31" s="818"/>
      <c r="BE31" s="819" t="s">
        <v>394</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273</v>
      </c>
      <c r="AG63" s="831"/>
      <c r="AH63" s="831"/>
      <c r="AI63" s="831"/>
      <c r="AJ63" s="832"/>
      <c r="AK63" s="833"/>
      <c r="AL63" s="828"/>
      <c r="AM63" s="828"/>
      <c r="AN63" s="828"/>
      <c r="AO63" s="828"/>
      <c r="AP63" s="831">
        <v>3003</v>
      </c>
      <c r="AQ63" s="831"/>
      <c r="AR63" s="831"/>
      <c r="AS63" s="831"/>
      <c r="AT63" s="831"/>
      <c r="AU63" s="831">
        <v>2110</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399</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546</v>
      </c>
      <c r="C68" s="857"/>
      <c r="D68" s="857"/>
      <c r="E68" s="857"/>
      <c r="F68" s="857"/>
      <c r="G68" s="857"/>
      <c r="H68" s="857"/>
      <c r="I68" s="857"/>
      <c r="J68" s="857"/>
      <c r="K68" s="857"/>
      <c r="L68" s="857"/>
      <c r="M68" s="857"/>
      <c r="N68" s="857"/>
      <c r="O68" s="857"/>
      <c r="P68" s="858"/>
      <c r="Q68" s="859">
        <v>1055</v>
      </c>
      <c r="R68" s="853"/>
      <c r="S68" s="853"/>
      <c r="T68" s="853"/>
      <c r="U68" s="853"/>
      <c r="V68" s="853">
        <v>942</v>
      </c>
      <c r="W68" s="853"/>
      <c r="X68" s="853"/>
      <c r="Y68" s="853"/>
      <c r="Z68" s="853"/>
      <c r="AA68" s="853">
        <v>113</v>
      </c>
      <c r="AB68" s="853"/>
      <c r="AC68" s="853"/>
      <c r="AD68" s="853"/>
      <c r="AE68" s="853"/>
      <c r="AF68" s="853">
        <v>817</v>
      </c>
      <c r="AG68" s="853"/>
      <c r="AH68" s="853"/>
      <c r="AI68" s="853"/>
      <c r="AJ68" s="853"/>
      <c r="AK68" s="853">
        <v>49</v>
      </c>
      <c r="AL68" s="853"/>
      <c r="AM68" s="853"/>
      <c r="AN68" s="853"/>
      <c r="AO68" s="853"/>
      <c r="AP68" s="853">
        <v>1254</v>
      </c>
      <c r="AQ68" s="853"/>
      <c r="AR68" s="853"/>
      <c r="AS68" s="853"/>
      <c r="AT68" s="853"/>
      <c r="AU68" s="853">
        <v>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547</v>
      </c>
      <c r="C69" s="861"/>
      <c r="D69" s="861"/>
      <c r="E69" s="861"/>
      <c r="F69" s="861"/>
      <c r="G69" s="861"/>
      <c r="H69" s="861"/>
      <c r="I69" s="861"/>
      <c r="J69" s="861"/>
      <c r="K69" s="861"/>
      <c r="L69" s="861"/>
      <c r="M69" s="861"/>
      <c r="N69" s="861"/>
      <c r="O69" s="861"/>
      <c r="P69" s="862"/>
      <c r="Q69" s="863">
        <v>892</v>
      </c>
      <c r="R69" s="817"/>
      <c r="S69" s="817"/>
      <c r="T69" s="817"/>
      <c r="U69" s="817"/>
      <c r="V69" s="817">
        <v>875</v>
      </c>
      <c r="W69" s="817"/>
      <c r="X69" s="817"/>
      <c r="Y69" s="817"/>
      <c r="Z69" s="817"/>
      <c r="AA69" s="817">
        <v>17</v>
      </c>
      <c r="AB69" s="817"/>
      <c r="AC69" s="817"/>
      <c r="AD69" s="817"/>
      <c r="AE69" s="817"/>
      <c r="AF69" s="817">
        <v>17</v>
      </c>
      <c r="AG69" s="817"/>
      <c r="AH69" s="817"/>
      <c r="AI69" s="817"/>
      <c r="AJ69" s="817"/>
      <c r="AK69" s="817">
        <v>19</v>
      </c>
      <c r="AL69" s="817"/>
      <c r="AM69" s="817"/>
      <c r="AN69" s="817"/>
      <c r="AO69" s="817"/>
      <c r="AP69" s="817">
        <v>72</v>
      </c>
      <c r="AQ69" s="817"/>
      <c r="AR69" s="817"/>
      <c r="AS69" s="817"/>
      <c r="AT69" s="817"/>
      <c r="AU69" s="817">
        <v>39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548</v>
      </c>
      <c r="C70" s="861"/>
      <c r="D70" s="861"/>
      <c r="E70" s="861"/>
      <c r="F70" s="861"/>
      <c r="G70" s="861"/>
      <c r="H70" s="861"/>
      <c r="I70" s="861"/>
      <c r="J70" s="861"/>
      <c r="K70" s="861"/>
      <c r="L70" s="861"/>
      <c r="M70" s="861"/>
      <c r="N70" s="861"/>
      <c r="O70" s="861"/>
      <c r="P70" s="862"/>
      <c r="Q70" s="863">
        <v>1205</v>
      </c>
      <c r="R70" s="817"/>
      <c r="S70" s="817"/>
      <c r="T70" s="817"/>
      <c r="U70" s="817"/>
      <c r="V70" s="817">
        <v>1167</v>
      </c>
      <c r="W70" s="817"/>
      <c r="X70" s="817"/>
      <c r="Y70" s="817"/>
      <c r="Z70" s="817"/>
      <c r="AA70" s="817">
        <v>38</v>
      </c>
      <c r="AB70" s="817"/>
      <c r="AC70" s="817"/>
      <c r="AD70" s="817"/>
      <c r="AE70" s="817"/>
      <c r="AF70" s="817">
        <v>38</v>
      </c>
      <c r="AG70" s="817"/>
      <c r="AH70" s="817"/>
      <c r="AI70" s="817"/>
      <c r="AJ70" s="817"/>
      <c r="AK70" s="817" t="s">
        <v>554</v>
      </c>
      <c r="AL70" s="817"/>
      <c r="AM70" s="817"/>
      <c r="AN70" s="817"/>
      <c r="AO70" s="817"/>
      <c r="AP70" s="817" t="s">
        <v>554</v>
      </c>
      <c r="AQ70" s="817"/>
      <c r="AR70" s="817"/>
      <c r="AS70" s="817"/>
      <c r="AT70" s="817"/>
      <c r="AU70" s="817" t="s">
        <v>554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549</v>
      </c>
      <c r="C71" s="861"/>
      <c r="D71" s="861"/>
      <c r="E71" s="861"/>
      <c r="F71" s="861"/>
      <c r="G71" s="861"/>
      <c r="H71" s="861"/>
      <c r="I71" s="861"/>
      <c r="J71" s="861"/>
      <c r="K71" s="861"/>
      <c r="L71" s="861"/>
      <c r="M71" s="861"/>
      <c r="N71" s="861"/>
      <c r="O71" s="861"/>
      <c r="P71" s="862"/>
      <c r="Q71" s="863">
        <v>549</v>
      </c>
      <c r="R71" s="817"/>
      <c r="S71" s="817"/>
      <c r="T71" s="817"/>
      <c r="U71" s="817"/>
      <c r="V71" s="817">
        <v>506</v>
      </c>
      <c r="W71" s="817"/>
      <c r="X71" s="817"/>
      <c r="Y71" s="817"/>
      <c r="Z71" s="817"/>
      <c r="AA71" s="817">
        <v>43</v>
      </c>
      <c r="AB71" s="817"/>
      <c r="AC71" s="817"/>
      <c r="AD71" s="817"/>
      <c r="AE71" s="817"/>
      <c r="AF71" s="817">
        <v>43</v>
      </c>
      <c r="AG71" s="817"/>
      <c r="AH71" s="817"/>
      <c r="AI71" s="817"/>
      <c r="AJ71" s="817"/>
      <c r="AK71" s="817" t="s">
        <v>554</v>
      </c>
      <c r="AL71" s="817"/>
      <c r="AM71" s="817"/>
      <c r="AN71" s="817"/>
      <c r="AO71" s="817"/>
      <c r="AP71" s="817" t="s">
        <v>554</v>
      </c>
      <c r="AQ71" s="817"/>
      <c r="AR71" s="817"/>
      <c r="AS71" s="817"/>
      <c r="AT71" s="817"/>
      <c r="AU71" s="817" t="s">
        <v>554</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550</v>
      </c>
      <c r="C72" s="861"/>
      <c r="D72" s="861"/>
      <c r="E72" s="861"/>
      <c r="F72" s="861"/>
      <c r="G72" s="861"/>
      <c r="H72" s="861"/>
      <c r="I72" s="861"/>
      <c r="J72" s="861"/>
      <c r="K72" s="861"/>
      <c r="L72" s="861"/>
      <c r="M72" s="861"/>
      <c r="N72" s="861"/>
      <c r="O72" s="861"/>
      <c r="P72" s="862"/>
      <c r="Q72" s="863">
        <v>206</v>
      </c>
      <c r="R72" s="817"/>
      <c r="S72" s="817"/>
      <c r="T72" s="817"/>
      <c r="U72" s="817"/>
      <c r="V72" s="817">
        <v>179</v>
      </c>
      <c r="W72" s="817"/>
      <c r="X72" s="817"/>
      <c r="Y72" s="817"/>
      <c r="Z72" s="817"/>
      <c r="AA72" s="817">
        <v>27</v>
      </c>
      <c r="AB72" s="817"/>
      <c r="AC72" s="817"/>
      <c r="AD72" s="817"/>
      <c r="AE72" s="817"/>
      <c r="AF72" s="817">
        <v>5</v>
      </c>
      <c r="AG72" s="817"/>
      <c r="AH72" s="817"/>
      <c r="AI72" s="817"/>
      <c r="AJ72" s="817"/>
      <c r="AK72" s="817" t="s">
        <v>554</v>
      </c>
      <c r="AL72" s="817"/>
      <c r="AM72" s="817"/>
      <c r="AN72" s="817"/>
      <c r="AO72" s="817"/>
      <c r="AP72" s="817" t="s">
        <v>554</v>
      </c>
      <c r="AQ72" s="817"/>
      <c r="AR72" s="817"/>
      <c r="AS72" s="817"/>
      <c r="AT72" s="817"/>
      <c r="AU72" s="817" t="s">
        <v>554</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551</v>
      </c>
      <c r="C73" s="861"/>
      <c r="D73" s="861"/>
      <c r="E73" s="861"/>
      <c r="F73" s="861"/>
      <c r="G73" s="861"/>
      <c r="H73" s="861"/>
      <c r="I73" s="861"/>
      <c r="J73" s="861"/>
      <c r="K73" s="861"/>
      <c r="L73" s="861"/>
      <c r="M73" s="861"/>
      <c r="N73" s="861"/>
      <c r="O73" s="861"/>
      <c r="P73" s="862"/>
      <c r="Q73" s="863">
        <v>7139</v>
      </c>
      <c r="R73" s="817"/>
      <c r="S73" s="817"/>
      <c r="T73" s="817"/>
      <c r="U73" s="817"/>
      <c r="V73" s="817">
        <v>6167</v>
      </c>
      <c r="W73" s="817"/>
      <c r="X73" s="817"/>
      <c r="Y73" s="817"/>
      <c r="Z73" s="817"/>
      <c r="AA73" s="817">
        <v>972</v>
      </c>
      <c r="AB73" s="817"/>
      <c r="AC73" s="817"/>
      <c r="AD73" s="817"/>
      <c r="AE73" s="817"/>
      <c r="AF73" s="817">
        <v>972</v>
      </c>
      <c r="AG73" s="817"/>
      <c r="AH73" s="817"/>
      <c r="AI73" s="817"/>
      <c r="AJ73" s="817"/>
      <c r="AK73" s="817" t="s">
        <v>554</v>
      </c>
      <c r="AL73" s="817"/>
      <c r="AM73" s="817"/>
      <c r="AN73" s="817"/>
      <c r="AO73" s="817"/>
      <c r="AP73" s="817" t="s">
        <v>554</v>
      </c>
      <c r="AQ73" s="817"/>
      <c r="AR73" s="817"/>
      <c r="AS73" s="817"/>
      <c r="AT73" s="817"/>
      <c r="AU73" s="817" t="s">
        <v>554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552</v>
      </c>
      <c r="C74" s="861"/>
      <c r="D74" s="861"/>
      <c r="E74" s="861"/>
      <c r="F74" s="861"/>
      <c r="G74" s="861"/>
      <c r="H74" s="861"/>
      <c r="I74" s="861"/>
      <c r="J74" s="861"/>
      <c r="K74" s="861"/>
      <c r="L74" s="861"/>
      <c r="M74" s="861"/>
      <c r="N74" s="861"/>
      <c r="O74" s="861"/>
      <c r="P74" s="862"/>
      <c r="Q74" s="863">
        <v>2063</v>
      </c>
      <c r="R74" s="817"/>
      <c r="S74" s="817"/>
      <c r="T74" s="817"/>
      <c r="U74" s="817"/>
      <c r="V74" s="817">
        <v>1802</v>
      </c>
      <c r="W74" s="817"/>
      <c r="X74" s="817"/>
      <c r="Y74" s="817"/>
      <c r="Z74" s="817"/>
      <c r="AA74" s="817">
        <v>261</v>
      </c>
      <c r="AB74" s="817"/>
      <c r="AC74" s="817"/>
      <c r="AD74" s="817"/>
      <c r="AE74" s="817"/>
      <c r="AF74" s="817">
        <v>261</v>
      </c>
      <c r="AG74" s="817"/>
      <c r="AH74" s="817"/>
      <c r="AI74" s="817"/>
      <c r="AJ74" s="817"/>
      <c r="AK74" s="817" t="s">
        <v>554</v>
      </c>
      <c r="AL74" s="817"/>
      <c r="AM74" s="817"/>
      <c r="AN74" s="817"/>
      <c r="AO74" s="817"/>
      <c r="AP74" s="817" t="s">
        <v>554</v>
      </c>
      <c r="AQ74" s="817"/>
      <c r="AR74" s="817"/>
      <c r="AS74" s="817"/>
      <c r="AT74" s="817"/>
      <c r="AU74" s="817" t="s">
        <v>554</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553</v>
      </c>
      <c r="C75" s="861"/>
      <c r="D75" s="861"/>
      <c r="E75" s="861"/>
      <c r="F75" s="861"/>
      <c r="G75" s="861"/>
      <c r="H75" s="861"/>
      <c r="I75" s="861"/>
      <c r="J75" s="861"/>
      <c r="K75" s="861"/>
      <c r="L75" s="861"/>
      <c r="M75" s="861"/>
      <c r="N75" s="861"/>
      <c r="O75" s="861"/>
      <c r="P75" s="862"/>
      <c r="Q75" s="864">
        <v>1017156</v>
      </c>
      <c r="R75" s="865"/>
      <c r="S75" s="865"/>
      <c r="T75" s="865"/>
      <c r="U75" s="821"/>
      <c r="V75" s="866">
        <v>995709</v>
      </c>
      <c r="W75" s="865"/>
      <c r="X75" s="865"/>
      <c r="Y75" s="865"/>
      <c r="Z75" s="821"/>
      <c r="AA75" s="866">
        <v>21447</v>
      </c>
      <c r="AB75" s="865"/>
      <c r="AC75" s="865"/>
      <c r="AD75" s="865"/>
      <c r="AE75" s="821"/>
      <c r="AF75" s="866">
        <v>21447</v>
      </c>
      <c r="AG75" s="865"/>
      <c r="AH75" s="865"/>
      <c r="AI75" s="865"/>
      <c r="AJ75" s="821"/>
      <c r="AK75" s="866">
        <v>1</v>
      </c>
      <c r="AL75" s="865"/>
      <c r="AM75" s="865"/>
      <c r="AN75" s="865"/>
      <c r="AO75" s="821"/>
      <c r="AP75" s="866" t="s">
        <v>554</v>
      </c>
      <c r="AQ75" s="865"/>
      <c r="AR75" s="865"/>
      <c r="AS75" s="865"/>
      <c r="AT75" s="821"/>
      <c r="AU75" s="866" t="s">
        <v>554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23600</v>
      </c>
      <c r="AG88" s="831"/>
      <c r="AH88" s="831"/>
      <c r="AI88" s="831"/>
      <c r="AJ88" s="831"/>
      <c r="AK88" s="828"/>
      <c r="AL88" s="828"/>
      <c r="AM88" s="828"/>
      <c r="AN88" s="828"/>
      <c r="AO88" s="828"/>
      <c r="AP88" s="831">
        <v>1271</v>
      </c>
      <c r="AQ88" s="831"/>
      <c r="AR88" s="831"/>
      <c r="AS88" s="831"/>
      <c r="AT88" s="831"/>
      <c r="AU88" s="831">
        <v>1326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674069</v>
      </c>
      <c r="AB110" s="887"/>
      <c r="AC110" s="887"/>
      <c r="AD110" s="887"/>
      <c r="AE110" s="888"/>
      <c r="AF110" s="889">
        <v>737437</v>
      </c>
      <c r="AG110" s="887"/>
      <c r="AH110" s="887"/>
      <c r="AI110" s="887"/>
      <c r="AJ110" s="888"/>
      <c r="AK110" s="889">
        <v>711918</v>
      </c>
      <c r="AL110" s="887"/>
      <c r="AM110" s="887"/>
      <c r="AN110" s="887"/>
      <c r="AO110" s="888"/>
      <c r="AP110" s="890">
        <v>10</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7587748</v>
      </c>
      <c r="BR110" s="918"/>
      <c r="BS110" s="918"/>
      <c r="BT110" s="918"/>
      <c r="BU110" s="918"/>
      <c r="BV110" s="918">
        <v>7047637</v>
      </c>
      <c r="BW110" s="918"/>
      <c r="BX110" s="918"/>
      <c r="BY110" s="918"/>
      <c r="BZ110" s="918"/>
      <c r="CA110" s="918">
        <v>6513419</v>
      </c>
      <c r="CB110" s="918"/>
      <c r="CC110" s="918"/>
      <c r="CD110" s="918"/>
      <c r="CE110" s="918"/>
      <c r="CF110" s="931">
        <v>91.2</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2424383</v>
      </c>
      <c r="BR112" s="913"/>
      <c r="BS112" s="913"/>
      <c r="BT112" s="913"/>
      <c r="BU112" s="913"/>
      <c r="BV112" s="913">
        <v>2271005</v>
      </c>
      <c r="BW112" s="913"/>
      <c r="BX112" s="913"/>
      <c r="BY112" s="913"/>
      <c r="BZ112" s="913"/>
      <c r="CA112" s="913">
        <v>2109965</v>
      </c>
      <c r="CB112" s="913"/>
      <c r="CC112" s="913"/>
      <c r="CD112" s="913"/>
      <c r="CE112" s="913"/>
      <c r="CF112" s="907">
        <v>29.5</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106208</v>
      </c>
      <c r="AB113" s="925"/>
      <c r="AC113" s="925"/>
      <c r="AD113" s="925"/>
      <c r="AE113" s="926"/>
      <c r="AF113" s="927">
        <v>114861</v>
      </c>
      <c r="AG113" s="925"/>
      <c r="AH113" s="925"/>
      <c r="AI113" s="925"/>
      <c r="AJ113" s="926"/>
      <c r="AK113" s="927">
        <v>131188</v>
      </c>
      <c r="AL113" s="925"/>
      <c r="AM113" s="925"/>
      <c r="AN113" s="925"/>
      <c r="AO113" s="926"/>
      <c r="AP113" s="928">
        <v>1.8</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31447</v>
      </c>
      <c r="BR113" s="913"/>
      <c r="BS113" s="913"/>
      <c r="BT113" s="913"/>
      <c r="BU113" s="913"/>
      <c r="BV113" s="913">
        <v>35617</v>
      </c>
      <c r="BW113" s="913"/>
      <c r="BX113" s="913"/>
      <c r="BY113" s="913"/>
      <c r="BZ113" s="913"/>
      <c r="CA113" s="913">
        <v>38731</v>
      </c>
      <c r="CB113" s="913"/>
      <c r="CC113" s="913"/>
      <c r="CD113" s="913"/>
      <c r="CE113" s="913"/>
      <c r="CF113" s="907">
        <v>0.5</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26407</v>
      </c>
      <c r="AB114" s="946"/>
      <c r="AC114" s="946"/>
      <c r="AD114" s="946"/>
      <c r="AE114" s="947"/>
      <c r="AF114" s="948">
        <v>7021</v>
      </c>
      <c r="AG114" s="946"/>
      <c r="AH114" s="946"/>
      <c r="AI114" s="946"/>
      <c r="AJ114" s="947"/>
      <c r="AK114" s="948">
        <v>7478</v>
      </c>
      <c r="AL114" s="946"/>
      <c r="AM114" s="946"/>
      <c r="AN114" s="946"/>
      <c r="AO114" s="947"/>
      <c r="AP114" s="949">
        <v>0.1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1266958</v>
      </c>
      <c r="BR114" s="913"/>
      <c r="BS114" s="913"/>
      <c r="BT114" s="913"/>
      <c r="BU114" s="913"/>
      <c r="BV114" s="913">
        <v>1210484</v>
      </c>
      <c r="BW114" s="913"/>
      <c r="BX114" s="913"/>
      <c r="BY114" s="913"/>
      <c r="BZ114" s="913"/>
      <c r="CA114" s="913">
        <v>1057530</v>
      </c>
      <c r="CB114" s="913"/>
      <c r="CC114" s="913"/>
      <c r="CD114" s="913"/>
      <c r="CE114" s="913"/>
      <c r="CF114" s="907">
        <v>14.8</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806684</v>
      </c>
      <c r="AB117" s="966"/>
      <c r="AC117" s="966"/>
      <c r="AD117" s="966"/>
      <c r="AE117" s="967"/>
      <c r="AF117" s="968">
        <v>859319</v>
      </c>
      <c r="AG117" s="966"/>
      <c r="AH117" s="966"/>
      <c r="AI117" s="966"/>
      <c r="AJ117" s="967"/>
      <c r="AK117" s="968">
        <v>850584</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441</v>
      </c>
      <c r="BP119" s="992"/>
      <c r="BQ119" s="986">
        <v>11310536</v>
      </c>
      <c r="BR119" s="987"/>
      <c r="BS119" s="987"/>
      <c r="BT119" s="987"/>
      <c r="BU119" s="987"/>
      <c r="BV119" s="987">
        <v>10564743</v>
      </c>
      <c r="BW119" s="987"/>
      <c r="BX119" s="987"/>
      <c r="BY119" s="987"/>
      <c r="BZ119" s="987"/>
      <c r="CA119" s="987">
        <v>9719645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3944916</v>
      </c>
      <c r="BR120" s="918"/>
      <c r="BS120" s="918"/>
      <c r="BT120" s="918"/>
      <c r="BU120" s="918"/>
      <c r="BV120" s="918">
        <v>3905227</v>
      </c>
      <c r="BW120" s="918"/>
      <c r="BX120" s="918"/>
      <c r="BY120" s="918"/>
      <c r="BZ120" s="918"/>
      <c r="CA120" s="918">
        <v>4122947</v>
      </c>
      <c r="CB120" s="918"/>
      <c r="CC120" s="918"/>
      <c r="CD120" s="918"/>
      <c r="CE120" s="918"/>
      <c r="CF120" s="931">
        <v>57.7</v>
      </c>
      <c r="CG120" s="932"/>
      <c r="CH120" s="932"/>
      <c r="CI120" s="932"/>
      <c r="CJ120" s="932"/>
      <c r="CK120" s="993" t="s">
        <v>445</v>
      </c>
      <c r="CL120" s="994"/>
      <c r="CM120" s="994"/>
      <c r="CN120" s="994"/>
      <c r="CO120" s="995"/>
      <c r="CP120" s="1001" t="s">
        <v>446</v>
      </c>
      <c r="CQ120" s="1002"/>
      <c r="CR120" s="1002"/>
      <c r="CS120" s="1002"/>
      <c r="CT120" s="1002"/>
      <c r="CU120" s="1002"/>
      <c r="CV120" s="1002"/>
      <c r="CW120" s="1002"/>
      <c r="CX120" s="1002"/>
      <c r="CY120" s="1002"/>
      <c r="CZ120" s="1002"/>
      <c r="DA120" s="1002"/>
      <c r="DB120" s="1002"/>
      <c r="DC120" s="1002"/>
      <c r="DD120" s="1002"/>
      <c r="DE120" s="1002"/>
      <c r="DF120" s="1003"/>
      <c r="DG120" s="917">
        <v>2424383</v>
      </c>
      <c r="DH120" s="918"/>
      <c r="DI120" s="918"/>
      <c r="DJ120" s="918"/>
      <c r="DK120" s="918"/>
      <c r="DL120" s="918">
        <v>2271005</v>
      </c>
      <c r="DM120" s="918"/>
      <c r="DN120" s="918"/>
      <c r="DO120" s="918"/>
      <c r="DP120" s="918"/>
      <c r="DQ120" s="918">
        <v>2109965</v>
      </c>
      <c r="DR120" s="918"/>
      <c r="DS120" s="918"/>
      <c r="DT120" s="918"/>
      <c r="DU120" s="918"/>
      <c r="DV120" s="919">
        <v>29.5</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2678647</v>
      </c>
      <c r="BR121" s="913"/>
      <c r="BS121" s="913"/>
      <c r="BT121" s="913"/>
      <c r="BU121" s="913"/>
      <c r="BV121" s="913">
        <v>2631240</v>
      </c>
      <c r="BW121" s="913"/>
      <c r="BX121" s="913"/>
      <c r="BY121" s="913"/>
      <c r="BZ121" s="913"/>
      <c r="CA121" s="913">
        <v>2609773</v>
      </c>
      <c r="CB121" s="913"/>
      <c r="CC121" s="913"/>
      <c r="CD121" s="913"/>
      <c r="CE121" s="913"/>
      <c r="CF121" s="907">
        <v>36.5</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7967184</v>
      </c>
      <c r="BR122" s="987"/>
      <c r="BS122" s="987"/>
      <c r="BT122" s="987"/>
      <c r="BU122" s="987"/>
      <c r="BV122" s="987">
        <v>7629171</v>
      </c>
      <c r="BW122" s="987"/>
      <c r="BX122" s="987"/>
      <c r="BY122" s="987"/>
      <c r="BZ122" s="987"/>
      <c r="CA122" s="987">
        <v>7156022</v>
      </c>
      <c r="CB122" s="987"/>
      <c r="CC122" s="987"/>
      <c r="CD122" s="987"/>
      <c r="CE122" s="987"/>
      <c r="CF122" s="1004">
        <v>100.2</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450</v>
      </c>
      <c r="BP123" s="992"/>
      <c r="BQ123" s="1050">
        <v>14590747</v>
      </c>
      <c r="BR123" s="1051"/>
      <c r="BS123" s="1051"/>
      <c r="BT123" s="1051"/>
      <c r="BU123" s="1051"/>
      <c r="BV123" s="1051">
        <v>14165638</v>
      </c>
      <c r="BW123" s="1051"/>
      <c r="BX123" s="1051"/>
      <c r="BY123" s="1051"/>
      <c r="BZ123" s="1051"/>
      <c r="CA123" s="1051">
        <v>13888742</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143171</v>
      </c>
      <c r="AB128" s="1033"/>
      <c r="AC128" s="1033"/>
      <c r="AD128" s="1033"/>
      <c r="AE128" s="1034"/>
      <c r="AF128" s="1035">
        <v>133241</v>
      </c>
      <c r="AG128" s="1033"/>
      <c r="AH128" s="1033"/>
      <c r="AI128" s="1033"/>
      <c r="AJ128" s="1034"/>
      <c r="AK128" s="1035">
        <v>166226</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13.81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7675864</v>
      </c>
      <c r="AB129" s="946"/>
      <c r="AC129" s="946"/>
      <c r="AD129" s="946"/>
      <c r="AE129" s="947"/>
      <c r="AF129" s="948">
        <v>7502655</v>
      </c>
      <c r="AG129" s="946"/>
      <c r="AH129" s="946"/>
      <c r="AI129" s="946"/>
      <c r="AJ129" s="947"/>
      <c r="AK129" s="948">
        <v>7789294</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18.809999999999999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637643</v>
      </c>
      <c r="AB130" s="946"/>
      <c r="AC130" s="946"/>
      <c r="AD130" s="946"/>
      <c r="AE130" s="947"/>
      <c r="AF130" s="948">
        <v>657919</v>
      </c>
      <c r="AG130" s="946"/>
      <c r="AH130" s="946"/>
      <c r="AI130" s="946"/>
      <c r="AJ130" s="947"/>
      <c r="AK130" s="948">
        <v>646428</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0.6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7038221</v>
      </c>
      <c r="AB131" s="973"/>
      <c r="AC131" s="973"/>
      <c r="AD131" s="973"/>
      <c r="AE131" s="974"/>
      <c r="AF131" s="972">
        <v>6844736</v>
      </c>
      <c r="AG131" s="973"/>
      <c r="AH131" s="973"/>
      <c r="AI131" s="973"/>
      <c r="AJ131" s="974"/>
      <c r="AK131" s="972">
        <v>7142866</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0.36756447399999997</v>
      </c>
      <c r="AB132" s="1084"/>
      <c r="AC132" s="1084"/>
      <c r="AD132" s="1084"/>
      <c r="AE132" s="1085"/>
      <c r="AF132" s="1086">
        <v>0.99578712800000002</v>
      </c>
      <c r="AG132" s="1084"/>
      <c r="AH132" s="1084"/>
      <c r="AI132" s="1084"/>
      <c r="AJ132" s="1085"/>
      <c r="AK132" s="1086">
        <v>0.53101934200000001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0.6</v>
      </c>
      <c r="AB133" s="1067"/>
      <c r="AC133" s="1067"/>
      <c r="AD133" s="1067"/>
      <c r="AE133" s="1068"/>
      <c r="AF133" s="1066">
        <v>0.7</v>
      </c>
      <c r="AG133" s="1067"/>
      <c r="AH133" s="1067"/>
      <c r="AI133" s="1067"/>
      <c r="AJ133" s="1068"/>
      <c r="AK133" s="1066">
        <v>0.6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oWPFPI74Bggdkk0qGfNUklXwqx/cRUNjdu8hy+5OMVvyOFQbfOqZttEhAbTRug8cgPttV1WLu3iKpL5nd+LA==" saltValue="nabumBbJJTLd/05lzJBE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DlYFq5ORy37np3StY/od5C0WCABN26heNzpEsiHRNXeANDg/irCC2R8fNKzeafYjdd708p9Dp32OY8gCkJWrA==" saltValue="0hI+Lpf4l2dFLJht7LMt2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38MItxrc3SJhSLXmf5eXbdso1XQrDyyhr0DfdpYpmgCJPupjtJPPvMtBTEOVv1Z4ma4e6Dr+wJ3TU1eLER0Lw==" saltValue="uvMqptWQlqAvd9Yocc+B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2358269</v>
      </c>
      <c r="AP9" s="274">
        <v>67179</v>
      </c>
      <c r="AQ9" s="275">
        <v>67248</v>
      </c>
      <c r="AR9" s="276">
        <v>-0.1</v>
      </c>
    </row>
    <row r="10" spans="1:46" ht="13.5" customHeight="1" x14ac:dyDescent="0.15">
      <c r="A10" s="259"/>
      <c r="AK10" s="1103" t="s">
        <v>485</v>
      </c>
      <c r="AL10" s="1104"/>
      <c r="AM10" s="1104"/>
      <c r="AN10" s="1105"/>
      <c r="AO10" s="277">
        <v>409866</v>
      </c>
      <c r="AP10" s="277">
        <v>11676</v>
      </c>
      <c r="AQ10" s="278">
        <v>9038</v>
      </c>
      <c r="AR10" s="279">
        <v>29.2</v>
      </c>
    </row>
    <row r="11" spans="1:46" ht="13.5" customHeight="1" x14ac:dyDescent="0.15">
      <c r="A11" s="259"/>
      <c r="AK11" s="1103" t="s">
        <v>486</v>
      </c>
      <c r="AL11" s="1104"/>
      <c r="AM11" s="1104"/>
      <c r="AN11" s="1105"/>
      <c r="AO11" s="277">
        <v>6720</v>
      </c>
      <c r="AP11" s="277">
        <v>191</v>
      </c>
      <c r="AQ11" s="278">
        <v>320</v>
      </c>
      <c r="AR11" s="279">
        <v>-40.299999999999997</v>
      </c>
    </row>
    <row r="12" spans="1:46" ht="13.5" customHeight="1" x14ac:dyDescent="0.15">
      <c r="A12" s="259"/>
      <c r="AK12" s="1103" t="s">
        <v>487</v>
      </c>
      <c r="AL12" s="1104"/>
      <c r="AM12" s="1104"/>
      <c r="AN12" s="1105"/>
      <c r="AO12" s="277">
        <v>30064</v>
      </c>
      <c r="AP12" s="277">
        <v>856</v>
      </c>
      <c r="AQ12" s="278">
        <v>22</v>
      </c>
      <c r="AR12" s="279">
        <v>3790.9</v>
      </c>
    </row>
    <row r="13" spans="1:46" ht="13.5" customHeight="1" x14ac:dyDescent="0.15">
      <c r="A13" s="259"/>
      <c r="AK13" s="1103" t="s">
        <v>488</v>
      </c>
      <c r="AL13" s="1104"/>
      <c r="AM13" s="1104"/>
      <c r="AN13" s="1105"/>
      <c r="AO13" s="277">
        <v>81274</v>
      </c>
      <c r="AP13" s="277">
        <v>2315</v>
      </c>
      <c r="AQ13" s="278">
        <v>2764</v>
      </c>
      <c r="AR13" s="279">
        <v>-16.2</v>
      </c>
    </row>
    <row r="14" spans="1:46" ht="13.5" customHeight="1" x14ac:dyDescent="0.15">
      <c r="A14" s="259"/>
      <c r="AK14" s="1103" t="s">
        <v>489</v>
      </c>
      <c r="AL14" s="1104"/>
      <c r="AM14" s="1104"/>
      <c r="AN14" s="1105"/>
      <c r="AO14" s="277">
        <v>38805</v>
      </c>
      <c r="AP14" s="277">
        <v>1105</v>
      </c>
      <c r="AQ14" s="278">
        <v>1165</v>
      </c>
      <c r="AR14" s="279">
        <v>-5.2</v>
      </c>
    </row>
    <row r="15" spans="1:46" ht="13.5" customHeight="1" x14ac:dyDescent="0.15">
      <c r="A15" s="259"/>
      <c r="AK15" s="1106" t="s">
        <v>490</v>
      </c>
      <c r="AL15" s="1107"/>
      <c r="AM15" s="1107"/>
      <c r="AN15" s="1108"/>
      <c r="AO15" s="277">
        <v>-129809</v>
      </c>
      <c r="AP15" s="277">
        <v>-3698</v>
      </c>
      <c r="AQ15" s="278">
        <v>-3941</v>
      </c>
      <c r="AR15" s="279">
        <v>-6.2</v>
      </c>
    </row>
    <row r="16" spans="1:46" x14ac:dyDescent="0.15">
      <c r="A16" s="259"/>
      <c r="AK16" s="1106" t="s">
        <v>178</v>
      </c>
      <c r="AL16" s="1107"/>
      <c r="AM16" s="1107"/>
      <c r="AN16" s="1108"/>
      <c r="AO16" s="277">
        <v>2795189</v>
      </c>
      <c r="AP16" s="277">
        <v>79626</v>
      </c>
      <c r="AQ16" s="278">
        <v>76616</v>
      </c>
      <c r="AR16" s="279">
        <v>3.9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6.72</v>
      </c>
      <c r="AP21" s="290">
        <v>6.73</v>
      </c>
      <c r="AQ21" s="291">
        <v>-0.01</v>
      </c>
      <c r="AS21" s="292"/>
      <c r="AT21" s="288"/>
    </row>
    <row r="22" spans="1:46" s="260" customFormat="1" x14ac:dyDescent="0.15">
      <c r="A22" s="288"/>
      <c r="AK22" s="1109" t="s">
        <v>496</v>
      </c>
      <c r="AL22" s="1110"/>
      <c r="AM22" s="1110"/>
      <c r="AN22" s="1111"/>
      <c r="AO22" s="293">
        <v>96.8</v>
      </c>
      <c r="AP22" s="294">
        <v>96.9</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500</v>
      </c>
      <c r="AL32" s="1118"/>
      <c r="AM32" s="1118"/>
      <c r="AN32" s="1119"/>
      <c r="AO32" s="303">
        <v>711918</v>
      </c>
      <c r="AP32" s="303">
        <v>20280</v>
      </c>
      <c r="AQ32" s="304">
        <v>33390</v>
      </c>
      <c r="AR32" s="305">
        <v>-39.299999999999997</v>
      </c>
    </row>
    <row r="33" spans="1:46" ht="13.5" customHeight="1" x14ac:dyDescent="0.15">
      <c r="A33" s="259"/>
      <c r="AK33" s="1117" t="s">
        <v>501</v>
      </c>
      <c r="AL33" s="1118"/>
      <c r="AM33" s="1118"/>
      <c r="AN33" s="1119"/>
      <c r="AO33" s="303" t="s">
        <v>502</v>
      </c>
      <c r="AP33" s="303" t="s">
        <v>502</v>
      </c>
      <c r="AQ33" s="304" t="s">
        <v>502</v>
      </c>
      <c r="AR33" s="305" t="s">
        <v>502</v>
      </c>
    </row>
    <row r="34" spans="1:46" ht="27" customHeight="1" x14ac:dyDescent="0.15">
      <c r="A34" s="259"/>
      <c r="AK34" s="1117" t="s">
        <v>503</v>
      </c>
      <c r="AL34" s="1118"/>
      <c r="AM34" s="1118"/>
      <c r="AN34" s="1119"/>
      <c r="AO34" s="303" t="s">
        <v>502</v>
      </c>
      <c r="AP34" s="303" t="s">
        <v>502</v>
      </c>
      <c r="AQ34" s="304" t="s">
        <v>502</v>
      </c>
      <c r="AR34" s="305" t="s">
        <v>502</v>
      </c>
    </row>
    <row r="35" spans="1:46" ht="27" customHeight="1" x14ac:dyDescent="0.15">
      <c r="A35" s="259"/>
      <c r="AK35" s="1117" t="s">
        <v>504</v>
      </c>
      <c r="AL35" s="1118"/>
      <c r="AM35" s="1118"/>
      <c r="AN35" s="1119"/>
      <c r="AO35" s="303">
        <v>131188</v>
      </c>
      <c r="AP35" s="303">
        <v>3737</v>
      </c>
      <c r="AQ35" s="304">
        <v>8851</v>
      </c>
      <c r="AR35" s="305">
        <v>-57.8</v>
      </c>
    </row>
    <row r="36" spans="1:46" ht="27" customHeight="1" x14ac:dyDescent="0.15">
      <c r="A36" s="259"/>
      <c r="AK36" s="1117" t="s">
        <v>505</v>
      </c>
      <c r="AL36" s="1118"/>
      <c r="AM36" s="1118"/>
      <c r="AN36" s="1119"/>
      <c r="AO36" s="303">
        <v>7478</v>
      </c>
      <c r="AP36" s="303">
        <v>213</v>
      </c>
      <c r="AQ36" s="304">
        <v>2033</v>
      </c>
      <c r="AR36" s="305">
        <v>-89.5</v>
      </c>
    </row>
    <row r="37" spans="1:46" ht="13.5" customHeight="1" x14ac:dyDescent="0.15">
      <c r="A37" s="259"/>
      <c r="AK37" s="1117" t="s">
        <v>506</v>
      </c>
      <c r="AL37" s="1118"/>
      <c r="AM37" s="1118"/>
      <c r="AN37" s="1119"/>
      <c r="AO37" s="303" t="s">
        <v>502</v>
      </c>
      <c r="AP37" s="303" t="s">
        <v>502</v>
      </c>
      <c r="AQ37" s="304">
        <v>640</v>
      </c>
      <c r="AR37" s="305" t="s">
        <v>502</v>
      </c>
    </row>
    <row r="38" spans="1:46" ht="27" customHeight="1" x14ac:dyDescent="0.15">
      <c r="A38" s="259"/>
      <c r="AK38" s="1120" t="s">
        <v>507</v>
      </c>
      <c r="AL38" s="1121"/>
      <c r="AM38" s="1121"/>
      <c r="AN38" s="1122"/>
      <c r="AO38" s="306" t="s">
        <v>502</v>
      </c>
      <c r="AP38" s="306" t="s">
        <v>502</v>
      </c>
      <c r="AQ38" s="307">
        <v>1</v>
      </c>
      <c r="AR38" s="295" t="s">
        <v>502</v>
      </c>
      <c r="AS38" s="302"/>
    </row>
    <row r="39" spans="1:46" x14ac:dyDescent="0.15">
      <c r="A39" s="259"/>
      <c r="AK39" s="1120" t="s">
        <v>508</v>
      </c>
      <c r="AL39" s="1121"/>
      <c r="AM39" s="1121"/>
      <c r="AN39" s="1122"/>
      <c r="AO39" s="303">
        <v>-166226</v>
      </c>
      <c r="AP39" s="303">
        <v>-4735</v>
      </c>
      <c r="AQ39" s="304">
        <v>-3025</v>
      </c>
      <c r="AR39" s="305">
        <v>56.5</v>
      </c>
      <c r="AS39" s="302"/>
    </row>
    <row r="40" spans="1:46" ht="27" customHeight="1" x14ac:dyDescent="0.15">
      <c r="A40" s="259"/>
      <c r="AK40" s="1117" t="s">
        <v>509</v>
      </c>
      <c r="AL40" s="1118"/>
      <c r="AM40" s="1118"/>
      <c r="AN40" s="1119"/>
      <c r="AO40" s="303">
        <v>-646428</v>
      </c>
      <c r="AP40" s="303">
        <v>-18415</v>
      </c>
      <c r="AQ40" s="304">
        <v>-26876</v>
      </c>
      <c r="AR40" s="305">
        <v>-31.5</v>
      </c>
      <c r="AS40" s="302"/>
    </row>
    <row r="41" spans="1:46" x14ac:dyDescent="0.15">
      <c r="A41" s="259"/>
      <c r="AK41" s="1123" t="s">
        <v>288</v>
      </c>
      <c r="AL41" s="1124"/>
      <c r="AM41" s="1124"/>
      <c r="AN41" s="1125"/>
      <c r="AO41" s="303">
        <v>37930</v>
      </c>
      <c r="AP41" s="303">
        <v>1081</v>
      </c>
      <c r="AQ41" s="304">
        <v>15015</v>
      </c>
      <c r="AR41" s="305">
        <v>-92.8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838199</v>
      </c>
      <c r="AN51" s="325">
        <v>24088</v>
      </c>
      <c r="AO51" s="326">
        <v>-41.9</v>
      </c>
      <c r="AP51" s="327">
        <v>51264</v>
      </c>
      <c r="AQ51" s="328">
        <v>8.1999999999999993</v>
      </c>
      <c r="AR51" s="329">
        <v>-50.1</v>
      </c>
    </row>
    <row r="52" spans="1:44" x14ac:dyDescent="0.15">
      <c r="A52" s="259"/>
      <c r="AK52" s="330"/>
      <c r="AL52" s="331" t="s">
        <v>519</v>
      </c>
      <c r="AM52" s="332">
        <v>491405</v>
      </c>
      <c r="AN52" s="333">
        <v>14122</v>
      </c>
      <c r="AO52" s="334">
        <v>-42.9</v>
      </c>
      <c r="AP52" s="335">
        <v>26040</v>
      </c>
      <c r="AQ52" s="336">
        <v>4.5</v>
      </c>
      <c r="AR52" s="337">
        <v>-47.4</v>
      </c>
    </row>
    <row r="53" spans="1:44" x14ac:dyDescent="0.15">
      <c r="A53" s="259"/>
      <c r="AK53" s="315" t="s">
        <v>520</v>
      </c>
      <c r="AL53" s="316"/>
      <c r="AM53" s="324">
        <v>577688</v>
      </c>
      <c r="AN53" s="325">
        <v>16541</v>
      </c>
      <c r="AO53" s="326">
        <v>-31.3</v>
      </c>
      <c r="AP53" s="327">
        <v>52068</v>
      </c>
      <c r="AQ53" s="328">
        <v>1.6</v>
      </c>
      <c r="AR53" s="329">
        <v>-32.9</v>
      </c>
    </row>
    <row r="54" spans="1:44" x14ac:dyDescent="0.15">
      <c r="A54" s="259"/>
      <c r="AK54" s="330"/>
      <c r="AL54" s="331" t="s">
        <v>519</v>
      </c>
      <c r="AM54" s="332">
        <v>411549</v>
      </c>
      <c r="AN54" s="333">
        <v>11784</v>
      </c>
      <c r="AO54" s="334">
        <v>-16.600000000000001</v>
      </c>
      <c r="AP54" s="335">
        <v>26936</v>
      </c>
      <c r="AQ54" s="336">
        <v>3.4</v>
      </c>
      <c r="AR54" s="337">
        <v>-20</v>
      </c>
    </row>
    <row r="55" spans="1:44" x14ac:dyDescent="0.15">
      <c r="A55" s="259"/>
      <c r="AK55" s="315" t="s">
        <v>521</v>
      </c>
      <c r="AL55" s="316"/>
      <c r="AM55" s="324">
        <v>651205</v>
      </c>
      <c r="AN55" s="325">
        <v>18606</v>
      </c>
      <c r="AO55" s="326">
        <v>12.5</v>
      </c>
      <c r="AP55" s="327">
        <v>47161</v>
      </c>
      <c r="AQ55" s="328">
        <v>-9.4</v>
      </c>
      <c r="AR55" s="329">
        <v>21.9</v>
      </c>
    </row>
    <row r="56" spans="1:44" x14ac:dyDescent="0.15">
      <c r="A56" s="259"/>
      <c r="AK56" s="330"/>
      <c r="AL56" s="331" t="s">
        <v>519</v>
      </c>
      <c r="AM56" s="332">
        <v>459237</v>
      </c>
      <c r="AN56" s="333">
        <v>13121</v>
      </c>
      <c r="AO56" s="334">
        <v>11.3</v>
      </c>
      <c r="AP56" s="335">
        <v>24595</v>
      </c>
      <c r="AQ56" s="336">
        <v>-8.6999999999999993</v>
      </c>
      <c r="AR56" s="337">
        <v>20</v>
      </c>
    </row>
    <row r="57" spans="1:44" x14ac:dyDescent="0.15">
      <c r="A57" s="259"/>
      <c r="AK57" s="315" t="s">
        <v>522</v>
      </c>
      <c r="AL57" s="316"/>
      <c r="AM57" s="324">
        <v>1065063</v>
      </c>
      <c r="AN57" s="325">
        <v>30408</v>
      </c>
      <c r="AO57" s="326">
        <v>63.4</v>
      </c>
      <c r="AP57" s="327">
        <v>43423</v>
      </c>
      <c r="AQ57" s="328">
        <v>-7.9</v>
      </c>
      <c r="AR57" s="329">
        <v>71.3</v>
      </c>
    </row>
    <row r="58" spans="1:44" x14ac:dyDescent="0.15">
      <c r="A58" s="259"/>
      <c r="AK58" s="330"/>
      <c r="AL58" s="331" t="s">
        <v>519</v>
      </c>
      <c r="AM58" s="332">
        <v>726132</v>
      </c>
      <c r="AN58" s="333">
        <v>20731</v>
      </c>
      <c r="AO58" s="334">
        <v>58</v>
      </c>
      <c r="AP58" s="335">
        <v>22207</v>
      </c>
      <c r="AQ58" s="336">
        <v>-9.6999999999999993</v>
      </c>
      <c r="AR58" s="337">
        <v>67.7</v>
      </c>
    </row>
    <row r="59" spans="1:44" x14ac:dyDescent="0.15">
      <c r="A59" s="259"/>
      <c r="AK59" s="315" t="s">
        <v>523</v>
      </c>
      <c r="AL59" s="316"/>
      <c r="AM59" s="324">
        <v>732332</v>
      </c>
      <c r="AN59" s="325">
        <v>20862</v>
      </c>
      <c r="AO59" s="326">
        <v>-31.4</v>
      </c>
      <c r="AP59" s="327">
        <v>45265</v>
      </c>
      <c r="AQ59" s="328">
        <v>4.2</v>
      </c>
      <c r="AR59" s="329">
        <v>-35.6</v>
      </c>
    </row>
    <row r="60" spans="1:44" x14ac:dyDescent="0.15">
      <c r="A60" s="259"/>
      <c r="AK60" s="330"/>
      <c r="AL60" s="331" t="s">
        <v>519</v>
      </c>
      <c r="AM60" s="332">
        <v>594114</v>
      </c>
      <c r="AN60" s="333">
        <v>16924</v>
      </c>
      <c r="AO60" s="334">
        <v>-18.399999999999999</v>
      </c>
      <c r="AP60" s="335">
        <v>22600</v>
      </c>
      <c r="AQ60" s="336">
        <v>1.8</v>
      </c>
      <c r="AR60" s="337">
        <v>-20.2</v>
      </c>
    </row>
    <row r="61" spans="1:44" x14ac:dyDescent="0.15">
      <c r="A61" s="259"/>
      <c r="AK61" s="315" t="s">
        <v>524</v>
      </c>
      <c r="AL61" s="338"/>
      <c r="AM61" s="324">
        <v>772897</v>
      </c>
      <c r="AN61" s="325">
        <v>22101</v>
      </c>
      <c r="AO61" s="326">
        <v>-5.7</v>
      </c>
      <c r="AP61" s="327">
        <v>47836</v>
      </c>
      <c r="AQ61" s="339">
        <v>-0.7</v>
      </c>
      <c r="AR61" s="329">
        <v>-5</v>
      </c>
    </row>
    <row r="62" spans="1:44" x14ac:dyDescent="0.15">
      <c r="A62" s="259"/>
      <c r="AK62" s="330"/>
      <c r="AL62" s="331" t="s">
        <v>519</v>
      </c>
      <c r="AM62" s="332">
        <v>536487</v>
      </c>
      <c r="AN62" s="333">
        <v>15336</v>
      </c>
      <c r="AO62" s="334">
        <v>-1.7</v>
      </c>
      <c r="AP62" s="335">
        <v>24476</v>
      </c>
      <c r="AQ62" s="336">
        <v>-1.7</v>
      </c>
      <c r="AR62" s="337">
        <v>0</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okZ+cseXjeA0fzUS5QRgA7hE+1ks1KAt3qCWtYc+rMJ8jpzyBJj5EPZWeVD2Rjb/85P8JK7u6U+mTKZst8F6w==" saltValue="PT/hv17tf1k+YucXm9Jj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PBoYLwYn5ag0EZ4XDSORgTwTqXAqcj12glA7ruFSEP10ANSAQQAeZHqBn1scE4pcUh2Iw5hV2J8Tr1q2Bv7oUA==" saltValue="DseqRw9LdTfHnHu+H9X7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n749OpbQVpSd5LhONdboeOjea46Z7iIzP0PqW6W/ao4j2Rw5yZ4rd6rKQiQ0GJPQysQ2QBTGP5KO1JOO/us0LQ==" saltValue="vcTQKIhaKgViGk6BLhGB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14.73</v>
      </c>
      <c r="G47" s="12">
        <v>14.77</v>
      </c>
      <c r="H47" s="12">
        <v>19.09</v>
      </c>
      <c r="I47" s="12">
        <v>17.16</v>
      </c>
      <c r="J47" s="13">
        <v>15.66</v>
      </c>
    </row>
    <row r="48" spans="2:10" ht="57.75" customHeight="1" x14ac:dyDescent="0.15">
      <c r="B48" s="14"/>
      <c r="C48" s="1128" t="s">
        <v>4</v>
      </c>
      <c r="D48" s="1128"/>
      <c r="E48" s="1129"/>
      <c r="F48" s="15">
        <v>5.05</v>
      </c>
      <c r="G48" s="16">
        <v>5</v>
      </c>
      <c r="H48" s="16">
        <v>5.55</v>
      </c>
      <c r="I48" s="16">
        <v>5.07</v>
      </c>
      <c r="J48" s="17">
        <v>4.01</v>
      </c>
    </row>
    <row r="49" spans="2:10" ht="57.75" customHeight="1" thickBot="1" x14ac:dyDescent="0.2">
      <c r="B49" s="18"/>
      <c r="C49" s="1130" t="s">
        <v>5</v>
      </c>
      <c r="D49" s="1130"/>
      <c r="E49" s="1131"/>
      <c r="F49" s="19">
        <v>3.94</v>
      </c>
      <c r="G49" s="20">
        <v>1.22</v>
      </c>
      <c r="H49" s="20">
        <v>6.14</v>
      </c>
      <c r="I49" s="20" t="s">
        <v>531</v>
      </c>
      <c r="J49" s="21" t="s">
        <v>532</v>
      </c>
    </row>
    <row r="50" spans="2:10" x14ac:dyDescent="0.15"/>
  </sheetData>
  <sheetProtection algorithmName="SHA-512" hashValue="WArimVsq5qZKuP9MyuW7P7YlYxHz51cJZpUzlQFQshK81FvR+e2uUKRAagMdEDdqaWGWioVH+/IFKKdS2dDBUg==" saltValue="ZRVydxyfKHKh7JJIyN38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3.71</v>
      </c>
      <c r="G34" s="33">
        <v>4.95</v>
      </c>
      <c r="H34" s="33">
        <v>5.5</v>
      </c>
      <c r="I34" s="33">
        <v>5.0199999999999996</v>
      </c>
      <c r="J34" s="34">
        <v>3.96</v>
      </c>
      <c r="K34" s="22"/>
      <c r="L34" s="22"/>
      <c r="M34" s="22"/>
      <c r="N34" s="22"/>
      <c r="O34" s="22"/>
      <c r="P34" s="22"/>
    </row>
    <row r="35" spans="1:16" ht="39" customHeight="1" x14ac:dyDescent="0.15">
      <c r="A35" s="22"/>
      <c r="B35" s="35"/>
      <c r="C35" s="1132" t="s">
        <v>534</v>
      </c>
      <c r="D35" s="1132"/>
      <c r="E35" s="1133"/>
      <c r="F35" s="36">
        <v>1.2</v>
      </c>
      <c r="G35" s="37">
        <v>1.29</v>
      </c>
      <c r="H35" s="37">
        <v>1.51</v>
      </c>
      <c r="I35" s="37">
        <v>2.13</v>
      </c>
      <c r="J35" s="38">
        <v>2.59</v>
      </c>
      <c r="K35" s="22"/>
      <c r="L35" s="22"/>
      <c r="M35" s="22"/>
      <c r="N35" s="22"/>
      <c r="O35" s="22"/>
      <c r="P35" s="22"/>
    </row>
    <row r="36" spans="1:16" ht="39" customHeight="1" x14ac:dyDescent="0.15">
      <c r="A36" s="22"/>
      <c r="B36" s="35"/>
      <c r="C36" s="1132" t="s">
        <v>535</v>
      </c>
      <c r="D36" s="1132"/>
      <c r="E36" s="1133"/>
      <c r="F36" s="36">
        <v>1.1399999999999999</v>
      </c>
      <c r="G36" s="37">
        <v>1.41</v>
      </c>
      <c r="H36" s="37">
        <v>0.75</v>
      </c>
      <c r="I36" s="37">
        <v>1.34</v>
      </c>
      <c r="J36" s="38">
        <v>0.62</v>
      </c>
      <c r="K36" s="22"/>
      <c r="L36" s="22"/>
      <c r="M36" s="22"/>
      <c r="N36" s="22"/>
      <c r="O36" s="22"/>
      <c r="P36" s="22"/>
    </row>
    <row r="37" spans="1:16" ht="39" customHeight="1" x14ac:dyDescent="0.15">
      <c r="A37" s="22"/>
      <c r="B37" s="35"/>
      <c r="C37" s="1132" t="s">
        <v>536</v>
      </c>
      <c r="D37" s="1132"/>
      <c r="E37" s="1133"/>
      <c r="F37" s="36">
        <v>2.14</v>
      </c>
      <c r="G37" s="37">
        <v>1.63</v>
      </c>
      <c r="H37" s="37">
        <v>1.74</v>
      </c>
      <c r="I37" s="37">
        <v>1.2</v>
      </c>
      <c r="J37" s="38">
        <v>0.27</v>
      </c>
      <c r="K37" s="22"/>
      <c r="L37" s="22"/>
      <c r="M37" s="22"/>
      <c r="N37" s="22"/>
      <c r="O37" s="22"/>
      <c r="P37" s="22"/>
    </row>
    <row r="38" spans="1:16" ht="39" customHeight="1" x14ac:dyDescent="0.15">
      <c r="A38" s="22"/>
      <c r="B38" s="35"/>
      <c r="C38" s="1132" t="s">
        <v>537</v>
      </c>
      <c r="D38" s="1132"/>
      <c r="E38" s="1133"/>
      <c r="F38" s="36">
        <v>0.04</v>
      </c>
      <c r="G38" s="37">
        <v>0.04</v>
      </c>
      <c r="H38" s="37">
        <v>0.04</v>
      </c>
      <c r="I38" s="37">
        <v>0.04</v>
      </c>
      <c r="J38" s="38">
        <v>0.04</v>
      </c>
      <c r="K38" s="22"/>
      <c r="L38" s="22"/>
      <c r="M38" s="22"/>
      <c r="N38" s="22"/>
      <c r="O38" s="22"/>
      <c r="P38" s="22"/>
    </row>
    <row r="39" spans="1:16" ht="39" customHeight="1" x14ac:dyDescent="0.15">
      <c r="A39" s="22"/>
      <c r="B39" s="35"/>
      <c r="C39" s="1132" t="s">
        <v>538</v>
      </c>
      <c r="D39" s="1132"/>
      <c r="E39" s="1133"/>
      <c r="F39" s="36">
        <v>0.01</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502</v>
      </c>
      <c r="G42" s="37" t="s">
        <v>502</v>
      </c>
      <c r="H42" s="37" t="s">
        <v>502</v>
      </c>
      <c r="I42" s="37" t="s">
        <v>502</v>
      </c>
      <c r="J42" s="38" t="s">
        <v>502</v>
      </c>
      <c r="K42" s="22"/>
      <c r="L42" s="22"/>
      <c r="M42" s="22"/>
      <c r="N42" s="22"/>
      <c r="O42" s="22"/>
      <c r="P42" s="22"/>
    </row>
    <row r="43" spans="1:16" ht="39" customHeight="1" thickBot="1" x14ac:dyDescent="0.2">
      <c r="A43" s="22"/>
      <c r="B43" s="40"/>
      <c r="C43" s="1134" t="s">
        <v>540</v>
      </c>
      <c r="D43" s="1134"/>
      <c r="E43" s="1135"/>
      <c r="F43" s="41" t="s">
        <v>502</v>
      </c>
      <c r="G43" s="42" t="s">
        <v>502</v>
      </c>
      <c r="H43" s="42" t="s">
        <v>502</v>
      </c>
      <c r="I43" s="42" t="s">
        <v>502</v>
      </c>
      <c r="J43" s="43" t="s">
        <v>502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yF/E0MKuUG49EC1VFfJ4E5i0y8iv/7YBJyQ5qeM1/pmLOqRlZVguX/idpcp6JvKJgi3S9OwoC+xYZsj7Bekjg==" saltValue="/aVv4K33366fTRLxDCz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621</v>
      </c>
      <c r="L45" s="58">
        <v>639</v>
      </c>
      <c r="M45" s="58">
        <v>674</v>
      </c>
      <c r="N45" s="58">
        <v>737</v>
      </c>
      <c r="O45" s="59">
        <v>712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502</v>
      </c>
      <c r="L46" s="62" t="s">
        <v>502</v>
      </c>
      <c r="M46" s="62" t="s">
        <v>502</v>
      </c>
      <c r="N46" s="62" t="s">
        <v>502</v>
      </c>
      <c r="O46" s="63" t="s">
        <v>502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502</v>
      </c>
      <c r="L47" s="62" t="s">
        <v>502</v>
      </c>
      <c r="M47" s="62" t="s">
        <v>502</v>
      </c>
      <c r="N47" s="62" t="s">
        <v>502</v>
      </c>
      <c r="O47" s="63" t="s">
        <v>502</v>
      </c>
      <c r="P47" s="46"/>
      <c r="Q47" s="46"/>
      <c r="R47" s="46"/>
      <c r="S47" s="46"/>
      <c r="T47" s="46"/>
      <c r="U47" s="46"/>
    </row>
    <row r="48" spans="1:21" ht="30.75" customHeight="1" x14ac:dyDescent="0.15">
      <c r="A48" s="46"/>
      <c r="B48" s="1140"/>
      <c r="C48" s="1141"/>
      <c r="D48" s="60"/>
      <c r="E48" s="1146" t="s">
        <v>13</v>
      </c>
      <c r="F48" s="1146"/>
      <c r="G48" s="1146"/>
      <c r="H48" s="1146"/>
      <c r="I48" s="1146"/>
      <c r="J48" s="1147"/>
      <c r="K48" s="61">
        <v>134</v>
      </c>
      <c r="L48" s="62">
        <v>146</v>
      </c>
      <c r="M48" s="62">
        <v>106</v>
      </c>
      <c r="N48" s="62">
        <v>115</v>
      </c>
      <c r="O48" s="63">
        <v>131</v>
      </c>
      <c r="P48" s="46"/>
      <c r="Q48" s="46"/>
      <c r="R48" s="46"/>
      <c r="S48" s="46"/>
      <c r="T48" s="46"/>
      <c r="U48" s="46"/>
    </row>
    <row r="49" spans="1:21" ht="30.75" customHeight="1" x14ac:dyDescent="0.15">
      <c r="A49" s="46"/>
      <c r="B49" s="1140"/>
      <c r="C49" s="1141"/>
      <c r="D49" s="60"/>
      <c r="E49" s="1146" t="s">
        <v>14</v>
      </c>
      <c r="F49" s="1146"/>
      <c r="G49" s="1146"/>
      <c r="H49" s="1146"/>
      <c r="I49" s="1146"/>
      <c r="J49" s="1147"/>
      <c r="K49" s="61">
        <v>48</v>
      </c>
      <c r="L49" s="62">
        <v>45</v>
      </c>
      <c r="M49" s="62">
        <v>26</v>
      </c>
      <c r="N49" s="62">
        <v>7</v>
      </c>
      <c r="O49" s="63">
        <v>7</v>
      </c>
      <c r="P49" s="46"/>
      <c r="Q49" s="46"/>
      <c r="R49" s="46"/>
      <c r="S49" s="46"/>
      <c r="T49" s="46"/>
      <c r="U49" s="46"/>
    </row>
    <row r="50" spans="1:21" ht="30.75" customHeight="1" x14ac:dyDescent="0.15">
      <c r="A50" s="46"/>
      <c r="B50" s="1140"/>
      <c r="C50" s="1141"/>
      <c r="D50" s="60"/>
      <c r="E50" s="1146" t="s">
        <v>15</v>
      </c>
      <c r="F50" s="1146"/>
      <c r="G50" s="1146"/>
      <c r="H50" s="1146"/>
      <c r="I50" s="1146"/>
      <c r="J50" s="1147"/>
      <c r="K50" s="61">
        <v>2</v>
      </c>
      <c r="L50" s="62">
        <v>2</v>
      </c>
      <c r="M50" s="62" t="s">
        <v>502</v>
      </c>
      <c r="N50" s="62" t="s">
        <v>502</v>
      </c>
      <c r="O50" s="63" t="s">
        <v>502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502</v>
      </c>
      <c r="L51" s="62" t="s">
        <v>502</v>
      </c>
      <c r="M51" s="62" t="s">
        <v>502</v>
      </c>
      <c r="N51" s="62" t="s">
        <v>502</v>
      </c>
      <c r="O51" s="63" t="s">
        <v>502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750</v>
      </c>
      <c r="L52" s="62">
        <v>778</v>
      </c>
      <c r="M52" s="62">
        <v>780</v>
      </c>
      <c r="N52" s="62">
        <v>791</v>
      </c>
      <c r="O52" s="63">
        <v>812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55</v>
      </c>
      <c r="L53" s="67">
        <v>54</v>
      </c>
      <c r="M53" s="67">
        <v>26</v>
      </c>
      <c r="N53" s="67">
        <v>68</v>
      </c>
      <c r="O53" s="68">
        <v>38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554</v>
      </c>
      <c r="L58" s="82" t="s">
        <v>554</v>
      </c>
      <c r="M58" s="82" t="s">
        <v>554</v>
      </c>
      <c r="N58" s="82" t="s">
        <v>554</v>
      </c>
      <c r="O58" s="83" t="s">
        <v>554</v>
      </c>
    </row>
    <row r="59" spans="1:21" ht="31.5" customHeight="1" x14ac:dyDescent="0.15">
      <c r="B59" s="1156"/>
      <c r="C59" s="1157"/>
      <c r="D59" s="1163" t="s">
        <v>26</v>
      </c>
      <c r="E59" s="1164"/>
      <c r="F59" s="1164"/>
      <c r="G59" s="1164"/>
      <c r="H59" s="1164"/>
      <c r="I59" s="1164"/>
      <c r="J59" s="1165"/>
      <c r="K59" s="84" t="s">
        <v>554</v>
      </c>
      <c r="L59" s="85" t="s">
        <v>554</v>
      </c>
      <c r="M59" s="85" t="s">
        <v>554</v>
      </c>
      <c r="N59" s="85" t="s">
        <v>554</v>
      </c>
      <c r="O59" s="86" t="s">
        <v>554</v>
      </c>
    </row>
    <row r="60" spans="1:21" ht="31.5" customHeight="1" thickBot="1" x14ac:dyDescent="0.2">
      <c r="B60" s="1158"/>
      <c r="C60" s="1159"/>
      <c r="D60" s="1166" t="s">
        <v>27</v>
      </c>
      <c r="E60" s="1167"/>
      <c r="F60" s="1167"/>
      <c r="G60" s="1167"/>
      <c r="H60" s="1167"/>
      <c r="I60" s="1167"/>
      <c r="J60" s="1168"/>
      <c r="K60" s="87" t="s">
        <v>554</v>
      </c>
      <c r="L60" s="88" t="s">
        <v>554</v>
      </c>
      <c r="M60" s="88" t="s">
        <v>554</v>
      </c>
      <c r="N60" s="88" t="s">
        <v>554</v>
      </c>
      <c r="O60" s="89" t="s">
        <v>554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FLRVUWgypjbvll5+KplDLrdBM46KgihyuZ5n3iu9twP8QA83DvM6nHj+jYUU6aI2jFqrLr9z+l0JJQbEeWYzg==" saltValue="PPVIjZgb7KdkyGEFgYlI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7463</v>
      </c>
      <c r="J41" s="343">
        <v>7429</v>
      </c>
      <c r="K41" s="343">
        <v>7588</v>
      </c>
      <c r="L41" s="343">
        <v>7048</v>
      </c>
      <c r="M41" s="344">
        <v>6513</v>
      </c>
    </row>
    <row r="42" spans="2:13" ht="27.75" customHeight="1" x14ac:dyDescent="0.15">
      <c r="B42" s="1171"/>
      <c r="C42" s="1172"/>
      <c r="D42" s="104"/>
      <c r="E42" s="1177" t="s">
        <v>32</v>
      </c>
      <c r="F42" s="1177"/>
      <c r="G42" s="1177"/>
      <c r="H42" s="1178"/>
      <c r="I42" s="345">
        <v>2</v>
      </c>
      <c r="J42" s="346" t="s">
        <v>502</v>
      </c>
      <c r="K42" s="346" t="s">
        <v>502</v>
      </c>
      <c r="L42" s="346" t="s">
        <v>502</v>
      </c>
      <c r="M42" s="347" t="s">
        <v>502</v>
      </c>
    </row>
    <row r="43" spans="2:13" ht="27.75" customHeight="1" x14ac:dyDescent="0.15">
      <c r="B43" s="1171"/>
      <c r="C43" s="1172"/>
      <c r="D43" s="104"/>
      <c r="E43" s="1177" t="s">
        <v>33</v>
      </c>
      <c r="F43" s="1177"/>
      <c r="G43" s="1177"/>
      <c r="H43" s="1178"/>
      <c r="I43" s="345">
        <v>2623</v>
      </c>
      <c r="J43" s="346">
        <v>2677</v>
      </c>
      <c r="K43" s="346">
        <v>2424</v>
      </c>
      <c r="L43" s="346">
        <v>2271</v>
      </c>
      <c r="M43" s="347">
        <v>2110</v>
      </c>
    </row>
    <row r="44" spans="2:13" ht="27.75" customHeight="1" x14ac:dyDescent="0.15">
      <c r="B44" s="1171"/>
      <c r="C44" s="1172"/>
      <c r="D44" s="104"/>
      <c r="E44" s="1177" t="s">
        <v>34</v>
      </c>
      <c r="F44" s="1177"/>
      <c r="G44" s="1177"/>
      <c r="H44" s="1178"/>
      <c r="I44" s="345">
        <v>97</v>
      </c>
      <c r="J44" s="346">
        <v>58</v>
      </c>
      <c r="K44" s="346">
        <v>31</v>
      </c>
      <c r="L44" s="346">
        <v>36</v>
      </c>
      <c r="M44" s="347">
        <v>39</v>
      </c>
    </row>
    <row r="45" spans="2:13" ht="27.75" customHeight="1" x14ac:dyDescent="0.15">
      <c r="B45" s="1171"/>
      <c r="C45" s="1172"/>
      <c r="D45" s="104"/>
      <c r="E45" s="1177" t="s">
        <v>35</v>
      </c>
      <c r="F45" s="1177"/>
      <c r="G45" s="1177"/>
      <c r="H45" s="1178"/>
      <c r="I45" s="345">
        <v>1330</v>
      </c>
      <c r="J45" s="346">
        <v>1320</v>
      </c>
      <c r="K45" s="346">
        <v>1267</v>
      </c>
      <c r="L45" s="346">
        <v>1210</v>
      </c>
      <c r="M45" s="347">
        <v>1058</v>
      </c>
    </row>
    <row r="46" spans="2:13" ht="27.75" customHeight="1" x14ac:dyDescent="0.15">
      <c r="B46" s="1171"/>
      <c r="C46" s="1172"/>
      <c r="D46" s="105"/>
      <c r="E46" s="1177" t="s">
        <v>36</v>
      </c>
      <c r="F46" s="1177"/>
      <c r="G46" s="1177"/>
      <c r="H46" s="1178"/>
      <c r="I46" s="345" t="s">
        <v>502</v>
      </c>
      <c r="J46" s="346" t="s">
        <v>502</v>
      </c>
      <c r="K46" s="346" t="s">
        <v>502</v>
      </c>
      <c r="L46" s="346" t="s">
        <v>502</v>
      </c>
      <c r="M46" s="347" t="s">
        <v>502</v>
      </c>
    </row>
    <row r="47" spans="2:13" ht="27.75" customHeight="1" x14ac:dyDescent="0.15">
      <c r="B47" s="1171"/>
      <c r="C47" s="1172"/>
      <c r="D47" s="106"/>
      <c r="E47" s="1179" t="s">
        <v>37</v>
      </c>
      <c r="F47" s="1180"/>
      <c r="G47" s="1180"/>
      <c r="H47" s="1181"/>
      <c r="I47" s="345" t="s">
        <v>502</v>
      </c>
      <c r="J47" s="346" t="s">
        <v>502</v>
      </c>
      <c r="K47" s="346" t="s">
        <v>502</v>
      </c>
      <c r="L47" s="346" t="s">
        <v>502</v>
      </c>
      <c r="M47" s="347" t="s">
        <v>502</v>
      </c>
    </row>
    <row r="48" spans="2:13" ht="27.75" customHeight="1" x14ac:dyDescent="0.15">
      <c r="B48" s="1171"/>
      <c r="C48" s="1172"/>
      <c r="D48" s="104"/>
      <c r="E48" s="1177" t="s">
        <v>38</v>
      </c>
      <c r="F48" s="1177"/>
      <c r="G48" s="1177"/>
      <c r="H48" s="1178"/>
      <c r="I48" s="345" t="s">
        <v>502</v>
      </c>
      <c r="J48" s="346" t="s">
        <v>502</v>
      </c>
      <c r="K48" s="346" t="s">
        <v>502</v>
      </c>
      <c r="L48" s="346" t="s">
        <v>502</v>
      </c>
      <c r="M48" s="347" t="s">
        <v>502</v>
      </c>
    </row>
    <row r="49" spans="2:13" ht="27.75" customHeight="1" x14ac:dyDescent="0.15">
      <c r="B49" s="1173"/>
      <c r="C49" s="1174"/>
      <c r="D49" s="104"/>
      <c r="E49" s="1177" t="s">
        <v>39</v>
      </c>
      <c r="F49" s="1177"/>
      <c r="G49" s="1177"/>
      <c r="H49" s="1178"/>
      <c r="I49" s="345" t="s">
        <v>502</v>
      </c>
      <c r="J49" s="346" t="s">
        <v>502</v>
      </c>
      <c r="K49" s="346" t="s">
        <v>502</v>
      </c>
      <c r="L49" s="346" t="s">
        <v>502</v>
      </c>
      <c r="M49" s="347" t="s">
        <v>502</v>
      </c>
    </row>
    <row r="50" spans="2:13" ht="27.75" customHeight="1" x14ac:dyDescent="0.15">
      <c r="B50" s="1182" t="s">
        <v>40</v>
      </c>
      <c r="C50" s="1183"/>
      <c r="D50" s="107"/>
      <c r="E50" s="1177" t="s">
        <v>41</v>
      </c>
      <c r="F50" s="1177"/>
      <c r="G50" s="1177"/>
      <c r="H50" s="1178"/>
      <c r="I50" s="345">
        <v>2942</v>
      </c>
      <c r="J50" s="346">
        <v>3126</v>
      </c>
      <c r="K50" s="346">
        <v>3945</v>
      </c>
      <c r="L50" s="346">
        <v>3905</v>
      </c>
      <c r="M50" s="347">
        <v>4123</v>
      </c>
    </row>
    <row r="51" spans="2:13" ht="27.75" customHeight="1" x14ac:dyDescent="0.15">
      <c r="B51" s="1171"/>
      <c r="C51" s="1172"/>
      <c r="D51" s="104"/>
      <c r="E51" s="1177" t="s">
        <v>42</v>
      </c>
      <c r="F51" s="1177"/>
      <c r="G51" s="1177"/>
      <c r="H51" s="1178"/>
      <c r="I51" s="345">
        <v>2104</v>
      </c>
      <c r="J51" s="346">
        <v>2520</v>
      </c>
      <c r="K51" s="346">
        <v>2679</v>
      </c>
      <c r="L51" s="346">
        <v>2631</v>
      </c>
      <c r="M51" s="347">
        <v>2610</v>
      </c>
    </row>
    <row r="52" spans="2:13" ht="27.75" customHeight="1" x14ac:dyDescent="0.15">
      <c r="B52" s="1173"/>
      <c r="C52" s="1174"/>
      <c r="D52" s="104"/>
      <c r="E52" s="1177" t="s">
        <v>43</v>
      </c>
      <c r="F52" s="1177"/>
      <c r="G52" s="1177"/>
      <c r="H52" s="1178"/>
      <c r="I52" s="345">
        <v>7849</v>
      </c>
      <c r="J52" s="346">
        <v>7932</v>
      </c>
      <c r="K52" s="346">
        <v>7967</v>
      </c>
      <c r="L52" s="346">
        <v>7629</v>
      </c>
      <c r="M52" s="347">
        <v>7156</v>
      </c>
    </row>
    <row r="53" spans="2:13" ht="27.75" customHeight="1" thickBot="1" x14ac:dyDescent="0.2">
      <c r="B53" s="1184" t="s">
        <v>19</v>
      </c>
      <c r="C53" s="1185"/>
      <c r="D53" s="108"/>
      <c r="E53" s="1186" t="s">
        <v>44</v>
      </c>
      <c r="F53" s="1186"/>
      <c r="G53" s="1186"/>
      <c r="H53" s="1187"/>
      <c r="I53" s="348">
        <v>-1381</v>
      </c>
      <c r="J53" s="349">
        <v>-2093</v>
      </c>
      <c r="K53" s="349">
        <v>-3280</v>
      </c>
      <c r="L53" s="349">
        <v>-3601</v>
      </c>
      <c r="M53" s="350">
        <v>-4169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PDQ8HjOoidyCacgnR45G/gxDUBsBmQ6wHacESR4W/TjFDFGJpuIMFQAwl7MeKGqr0XcfVArR4RLK06pyg09ow==" saltValue="qu671z3wLs6U95eZUzlF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1465</v>
      </c>
      <c r="G55" s="120">
        <v>1288</v>
      </c>
      <c r="H55" s="121">
        <v>1220</v>
      </c>
    </row>
    <row r="56" spans="2:8" ht="52.5" customHeight="1" x14ac:dyDescent="0.15">
      <c r="B56" s="122"/>
      <c r="C56" s="1198" t="s">
        <v>47</v>
      </c>
      <c r="D56" s="1198"/>
      <c r="E56" s="1199"/>
      <c r="F56" s="123">
        <v>213</v>
      </c>
      <c r="G56" s="123">
        <v>313</v>
      </c>
      <c r="H56" s="124">
        <v>352</v>
      </c>
    </row>
    <row r="57" spans="2:8" ht="53.25" customHeight="1" x14ac:dyDescent="0.15">
      <c r="B57" s="122"/>
      <c r="C57" s="1200" t="s">
        <v>48</v>
      </c>
      <c r="D57" s="1200"/>
      <c r="E57" s="1201"/>
      <c r="F57" s="125">
        <v>1965</v>
      </c>
      <c r="G57" s="125">
        <v>2071</v>
      </c>
      <c r="H57" s="126">
        <v>2372</v>
      </c>
    </row>
    <row r="58" spans="2:8" ht="45.75" customHeight="1" x14ac:dyDescent="0.15">
      <c r="B58" s="127"/>
      <c r="C58" s="1188" t="s">
        <v>555</v>
      </c>
      <c r="D58" s="1189"/>
      <c r="E58" s="1190"/>
      <c r="F58" s="128">
        <v>721</v>
      </c>
      <c r="G58" s="128">
        <v>771</v>
      </c>
      <c r="H58" s="129">
        <v>772</v>
      </c>
    </row>
    <row r="59" spans="2:8" ht="45.75" customHeight="1" x14ac:dyDescent="0.15">
      <c r="B59" s="127"/>
      <c r="C59" s="1188" t="s">
        <v>558</v>
      </c>
      <c r="D59" s="1189"/>
      <c r="E59" s="1190"/>
      <c r="F59" s="128">
        <v>244</v>
      </c>
      <c r="G59" s="128">
        <v>226</v>
      </c>
      <c r="H59" s="129">
        <v>497</v>
      </c>
    </row>
    <row r="60" spans="2:8" ht="45.75" customHeight="1" x14ac:dyDescent="0.15">
      <c r="B60" s="127"/>
      <c r="C60" s="1188" t="s">
        <v>556</v>
      </c>
      <c r="D60" s="1189"/>
      <c r="E60" s="1190"/>
      <c r="F60" s="128">
        <v>450</v>
      </c>
      <c r="G60" s="128">
        <v>451</v>
      </c>
      <c r="H60" s="129">
        <v>394</v>
      </c>
    </row>
    <row r="61" spans="2:8" ht="45.75" customHeight="1" x14ac:dyDescent="0.15">
      <c r="B61" s="127"/>
      <c r="C61" s="1188" t="s">
        <v>557</v>
      </c>
      <c r="D61" s="1189"/>
      <c r="E61" s="1190"/>
      <c r="F61" s="128">
        <v>255</v>
      </c>
      <c r="G61" s="128">
        <v>255</v>
      </c>
      <c r="H61" s="129">
        <v>255</v>
      </c>
    </row>
    <row r="62" spans="2:8" ht="45.75" customHeight="1" thickBot="1" x14ac:dyDescent="0.2">
      <c r="B62" s="130"/>
      <c r="C62" s="1191" t="s">
        <v>559</v>
      </c>
      <c r="D62" s="1192"/>
      <c r="E62" s="1193"/>
      <c r="F62" s="131">
        <v>151</v>
      </c>
      <c r="G62" s="131">
        <v>201</v>
      </c>
      <c r="H62" s="132">
        <v>251</v>
      </c>
    </row>
    <row r="63" spans="2:8" ht="52.5" customHeight="1" thickBot="1" x14ac:dyDescent="0.2">
      <c r="B63" s="133"/>
      <c r="C63" s="1194" t="s">
        <v>49</v>
      </c>
      <c r="D63" s="1194"/>
      <c r="E63" s="1195"/>
      <c r="F63" s="134">
        <v>3644</v>
      </c>
      <c r="G63" s="134">
        <v>3672</v>
      </c>
      <c r="H63" s="135">
        <v>3944</v>
      </c>
    </row>
    <row r="64" spans="2:8" x14ac:dyDescent="0.15"/>
  </sheetData>
  <sheetProtection algorithmName="SHA-512" hashValue="xCgCpeil5Cpn14mtJzn2D+MoqaMrohLNJgCzA28nlRiss7ZXjxUWDftdL6/LZbHpgvkQQWUY1O5Upg6OK6ltBw==" saltValue="R9r5e/biFnAxb6Km8h90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24088</v>
      </c>
      <c r="E3" s="154"/>
      <c r="F3" s="155">
        <v>51264</v>
      </c>
      <c r="G3" s="156"/>
      <c r="H3" s="157"/>
    </row>
    <row r="4" spans="1:8" x14ac:dyDescent="0.15">
      <c r="A4" s="158"/>
      <c r="B4" s="159"/>
      <c r="C4" s="160"/>
      <c r="D4" s="161">
        <v>14122</v>
      </c>
      <c r="E4" s="162"/>
      <c r="F4" s="163">
        <v>26040</v>
      </c>
      <c r="G4" s="164"/>
      <c r="H4" s="165"/>
    </row>
    <row r="5" spans="1:8" x14ac:dyDescent="0.15">
      <c r="A5" s="146" t="s">
        <v>520</v>
      </c>
      <c r="B5" s="151"/>
      <c r="C5" s="152"/>
      <c r="D5" s="153">
        <v>16541</v>
      </c>
      <c r="E5" s="154"/>
      <c r="F5" s="155">
        <v>52068</v>
      </c>
      <c r="G5" s="156"/>
      <c r="H5" s="157"/>
    </row>
    <row r="6" spans="1:8" x14ac:dyDescent="0.15">
      <c r="A6" s="158"/>
      <c r="B6" s="159"/>
      <c r="C6" s="160"/>
      <c r="D6" s="161">
        <v>11784</v>
      </c>
      <c r="E6" s="162"/>
      <c r="F6" s="163">
        <v>26936</v>
      </c>
      <c r="G6" s="164"/>
      <c r="H6" s="165"/>
    </row>
    <row r="7" spans="1:8" x14ac:dyDescent="0.15">
      <c r="A7" s="146" t="s">
        <v>521</v>
      </c>
      <c r="B7" s="151"/>
      <c r="C7" s="152"/>
      <c r="D7" s="153">
        <v>18606</v>
      </c>
      <c r="E7" s="154"/>
      <c r="F7" s="155">
        <v>47161</v>
      </c>
      <c r="G7" s="156"/>
      <c r="H7" s="157"/>
    </row>
    <row r="8" spans="1:8" x14ac:dyDescent="0.15">
      <c r="A8" s="158"/>
      <c r="B8" s="159"/>
      <c r="C8" s="160"/>
      <c r="D8" s="161">
        <v>13121</v>
      </c>
      <c r="E8" s="162"/>
      <c r="F8" s="163">
        <v>24595</v>
      </c>
      <c r="G8" s="164"/>
      <c r="H8" s="165"/>
    </row>
    <row r="9" spans="1:8" x14ac:dyDescent="0.15">
      <c r="A9" s="146" t="s">
        <v>522</v>
      </c>
      <c r="B9" s="151"/>
      <c r="C9" s="152"/>
      <c r="D9" s="153">
        <v>30408</v>
      </c>
      <c r="E9" s="154"/>
      <c r="F9" s="155">
        <v>43423</v>
      </c>
      <c r="G9" s="156"/>
      <c r="H9" s="157"/>
    </row>
    <row r="10" spans="1:8" x14ac:dyDescent="0.15">
      <c r="A10" s="158"/>
      <c r="B10" s="159"/>
      <c r="C10" s="160"/>
      <c r="D10" s="161">
        <v>20731</v>
      </c>
      <c r="E10" s="162"/>
      <c r="F10" s="163">
        <v>22207</v>
      </c>
      <c r="G10" s="164"/>
      <c r="H10" s="165"/>
    </row>
    <row r="11" spans="1:8" x14ac:dyDescent="0.15">
      <c r="A11" s="146" t="s">
        <v>523</v>
      </c>
      <c r="B11" s="151"/>
      <c r="C11" s="152"/>
      <c r="D11" s="153">
        <v>20862</v>
      </c>
      <c r="E11" s="154"/>
      <c r="F11" s="155">
        <v>45265</v>
      </c>
      <c r="G11" s="156"/>
      <c r="H11" s="157"/>
    </row>
    <row r="12" spans="1:8" x14ac:dyDescent="0.15">
      <c r="A12" s="158"/>
      <c r="B12" s="159"/>
      <c r="C12" s="166"/>
      <c r="D12" s="161">
        <v>16924</v>
      </c>
      <c r="E12" s="162"/>
      <c r="F12" s="163">
        <v>22600</v>
      </c>
      <c r="G12" s="164"/>
      <c r="H12" s="165"/>
    </row>
    <row r="13" spans="1:8" x14ac:dyDescent="0.15">
      <c r="A13" s="146"/>
      <c r="B13" s="151"/>
      <c r="C13" s="152"/>
      <c r="D13" s="153">
        <v>22101</v>
      </c>
      <c r="E13" s="154"/>
      <c r="F13" s="155">
        <v>47836</v>
      </c>
      <c r="G13" s="167"/>
      <c r="H13" s="157"/>
    </row>
    <row r="14" spans="1:8" x14ac:dyDescent="0.15">
      <c r="A14" s="158"/>
      <c r="B14" s="159"/>
      <c r="C14" s="160"/>
      <c r="D14" s="161">
        <v>15336</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5.05</v>
      </c>
      <c r="C19" s="168">
        <f>ROUND(VALUE(SUBSTITUTE(実質収支比率等に係る経年分析!G$48,"▲","-")),2)</f>
        <v>5</v>
      </c>
      <c r="D19" s="168">
        <f>ROUND(VALUE(SUBSTITUTE(実質収支比率等に係る経年分析!H$48,"▲","-")),2)</f>
        <v>5.55</v>
      </c>
      <c r="E19" s="168">
        <f>ROUND(VALUE(SUBSTITUTE(実質収支比率等に係る経年分析!I$48,"▲","-")),2)</f>
        <v>5.07</v>
      </c>
      <c r="F19" s="168">
        <f>ROUND(VALUE(SUBSTITUTE(実質収支比率等に係る経年分析!J$48,"▲","-")),2)</f>
        <v>4.01</v>
      </c>
    </row>
    <row r="20" spans="1:11" x14ac:dyDescent="0.15">
      <c r="A20" s="168" t="s">
        <v>53</v>
      </c>
      <c r="B20" s="168">
        <f>ROUND(VALUE(SUBSTITUTE(実質収支比率等に係る経年分析!F$47,"▲","-")),2)</f>
        <v>14.73</v>
      </c>
      <c r="C20" s="168">
        <f>ROUND(VALUE(SUBSTITUTE(実質収支比率等に係る経年分析!G$47,"▲","-")),2)</f>
        <v>14.77</v>
      </c>
      <c r="D20" s="168">
        <f>ROUND(VALUE(SUBSTITUTE(実質収支比率等に係る経年分析!H$47,"▲","-")),2)</f>
        <v>19.09</v>
      </c>
      <c r="E20" s="168">
        <f>ROUND(VALUE(SUBSTITUTE(実質収支比率等に係る経年分析!I$47,"▲","-")),2)</f>
        <v>17.16</v>
      </c>
      <c r="F20" s="168">
        <f>ROUND(VALUE(SUBSTITUTE(実質収支比率等に係る経年分析!J$47,"▲","-")),2)</f>
        <v>15.66</v>
      </c>
    </row>
    <row r="21" spans="1:11" x14ac:dyDescent="0.15">
      <c r="A21" s="168" t="s">
        <v>54</v>
      </c>
      <c r="B21" s="168">
        <f>IF(ISNUMBER(VALUE(SUBSTITUTE(実質収支比率等に係る経年分析!F$49,"▲","-"))),ROUND(VALUE(SUBSTITUTE(実質収支比率等に係る経年分析!F$49,"▲","-")),2),NA())</f>
        <v>3.94</v>
      </c>
      <c r="C21" s="168">
        <f>IF(ISNUMBER(VALUE(SUBSTITUTE(実質収支比率等に係る経年分析!G$49,"▲","-"))),ROUND(VALUE(SUBSTITUTE(実質収支比率等に係る経年分析!G$49,"▲","-")),2),NA())</f>
        <v>1.22</v>
      </c>
      <c r="D21" s="168">
        <f>IF(ISNUMBER(VALUE(SUBSTITUTE(実質収支比率等に係る経年分析!H$49,"▲","-"))),ROUND(VALUE(SUBSTITUTE(実質収支比率等に係る経年分析!H$49,"▲","-")),2),NA())</f>
        <v>6.14</v>
      </c>
      <c r="E21" s="168">
        <f>IF(ISNUMBER(VALUE(SUBSTITUTE(実質収支比率等に係る経年分析!I$49,"▲","-"))),ROUND(VALUE(SUBSTITUTE(実質収支比率等に係る経年分析!I$49,"▲","-")),2),NA())</f>
        <v>-2.98</v>
      </c>
      <c r="F21" s="168">
        <f>IF(ISNUMBER(VALUE(SUBSTITUTE(実質収支比率等に係る経年分析!J$49,"▲","-"))),ROUND(VALUE(SUBSTITUTE(実質収支比率等に係る経年分析!J$49,"▲","-")),2),NA())</f>
        <v>-1.74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土地取得特別会計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0.27</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1.1399999999999999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0.62</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3.71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5.0199999999999996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750</v>
      </c>
      <c r="E42" s="170"/>
      <c r="F42" s="170"/>
      <c r="G42" s="170">
        <f>'実質公債費比率（分子）の構造'!L$52</f>
        <v>778</v>
      </c>
      <c r="H42" s="170"/>
      <c r="I42" s="170"/>
      <c r="J42" s="170">
        <f>'実質公債費比率（分子）の構造'!M$52</f>
        <v>780</v>
      </c>
      <c r="K42" s="170"/>
      <c r="L42" s="170"/>
      <c r="M42" s="170">
        <f>'実質公債費比率（分子）の構造'!N$52</f>
        <v>791</v>
      </c>
      <c r="N42" s="170"/>
      <c r="O42" s="170"/>
      <c r="P42" s="170">
        <f>'実質公債費比率（分子）の構造'!O$52</f>
        <v>812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v>
      </c>
      <c r="C44" s="170"/>
      <c r="D44" s="170"/>
      <c r="E44" s="170">
        <f>'実質公債費比率（分子）の構造'!L$50</f>
        <v>2</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48</v>
      </c>
      <c r="C45" s="170"/>
      <c r="D45" s="170"/>
      <c r="E45" s="170">
        <f>'実質公債費比率（分子）の構造'!L$49</f>
        <v>45</v>
      </c>
      <c r="F45" s="170"/>
      <c r="G45" s="170"/>
      <c r="H45" s="170">
        <f>'実質公債費比率（分子）の構造'!M$49</f>
        <v>26</v>
      </c>
      <c r="I45" s="170"/>
      <c r="J45" s="170"/>
      <c r="K45" s="170">
        <f>'実質公債費比率（分子）の構造'!N$49</f>
        <v>7</v>
      </c>
      <c r="L45" s="170"/>
      <c r="M45" s="170"/>
      <c r="N45" s="170">
        <f>'実質公債費比率（分子）の構造'!O$49</f>
        <v>7</v>
      </c>
      <c r="O45" s="170"/>
      <c r="P45" s="170"/>
    </row>
    <row r="46" spans="1:16" x14ac:dyDescent="0.15">
      <c r="A46" s="170" t="s">
        <v>64</v>
      </c>
      <c r="B46" s="170">
        <f>'実質公債費比率（分子）の構造'!K$48</f>
        <v>134</v>
      </c>
      <c r="C46" s="170"/>
      <c r="D46" s="170"/>
      <c r="E46" s="170">
        <f>'実質公債費比率（分子）の構造'!L$48</f>
        <v>146</v>
      </c>
      <c r="F46" s="170"/>
      <c r="G46" s="170"/>
      <c r="H46" s="170">
        <f>'実質公債費比率（分子）の構造'!M$48</f>
        <v>106</v>
      </c>
      <c r="I46" s="170"/>
      <c r="J46" s="170"/>
      <c r="K46" s="170">
        <f>'実質公債費比率（分子）の構造'!N$48</f>
        <v>115</v>
      </c>
      <c r="L46" s="170"/>
      <c r="M46" s="170"/>
      <c r="N46" s="170">
        <f>'実質公債費比率（分子）の構造'!O$48</f>
        <v>131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621</v>
      </c>
      <c r="C49" s="170"/>
      <c r="D49" s="170"/>
      <c r="E49" s="170">
        <f>'実質公債費比率（分子）の構造'!L$45</f>
        <v>639</v>
      </c>
      <c r="F49" s="170"/>
      <c r="G49" s="170"/>
      <c r="H49" s="170">
        <f>'実質公債費比率（分子）の構造'!M$45</f>
        <v>674</v>
      </c>
      <c r="I49" s="170"/>
      <c r="J49" s="170"/>
      <c r="K49" s="170">
        <f>'実質公債費比率（分子）の構造'!N$45</f>
        <v>737</v>
      </c>
      <c r="L49" s="170"/>
      <c r="M49" s="170"/>
      <c r="N49" s="170">
        <f>'実質公債費比率（分子）の構造'!O$45</f>
        <v>712</v>
      </c>
      <c r="O49" s="170"/>
      <c r="P49" s="170"/>
    </row>
    <row r="50" spans="1:16" x14ac:dyDescent="0.15">
      <c r="A50" s="170" t="s">
        <v>67</v>
      </c>
      <c r="B50" s="170" t="e">
        <f>NA()</f>
        <v>#N/A</v>
      </c>
      <c r="C50" s="170">
        <f>IF(ISNUMBER('実質公債費比率（分子）の構造'!K$53),'実質公債費比率（分子）の構造'!K$53,NA())</f>
        <v>55</v>
      </c>
      <c r="D50" s="170" t="e">
        <f>NA()</f>
        <v>#N/A</v>
      </c>
      <c r="E50" s="170" t="e">
        <f>NA()</f>
        <v>#N/A</v>
      </c>
      <c r="F50" s="170">
        <f>IF(ISNUMBER('実質公債費比率（分子）の構造'!L$53),'実質公債費比率（分子）の構造'!L$53,NA())</f>
        <v>54</v>
      </c>
      <c r="G50" s="170" t="e">
        <f>NA()</f>
        <v>#N/A</v>
      </c>
      <c r="H50" s="170" t="e">
        <f>NA()</f>
        <v>#N/A</v>
      </c>
      <c r="I50" s="170">
        <f>IF(ISNUMBER('実質公債費比率（分子）の構造'!M$53),'実質公債費比率（分子）の構造'!M$53,NA())</f>
        <v>26</v>
      </c>
      <c r="J50" s="170" t="e">
        <f>NA()</f>
        <v>#N/A</v>
      </c>
      <c r="K50" s="170" t="e">
        <f>NA()</f>
        <v>#N/A</v>
      </c>
      <c r="L50" s="170">
        <f>IF(ISNUMBER('実質公債費比率（分子）の構造'!N$53),'実質公債費比率（分子）の構造'!N$53,NA())</f>
        <v>68</v>
      </c>
      <c r="M50" s="170" t="e">
        <f>NA()</f>
        <v>#N/A</v>
      </c>
      <c r="N50" s="170" t="e">
        <f>NA()</f>
        <v>#N/A</v>
      </c>
      <c r="O50" s="170">
        <f>IF(ISNUMBER('実質公債費比率（分子）の構造'!O$53),'実質公債費比率（分子）の構造'!O$53,NA())</f>
        <v>38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7849</v>
      </c>
      <c r="E56" s="169"/>
      <c r="F56" s="169"/>
      <c r="G56" s="169">
        <f>'将来負担比率（分子）の構造'!J$52</f>
        <v>7932</v>
      </c>
      <c r="H56" s="169"/>
      <c r="I56" s="169"/>
      <c r="J56" s="169">
        <f>'将来負担比率（分子）の構造'!K$52</f>
        <v>7967</v>
      </c>
      <c r="K56" s="169"/>
      <c r="L56" s="169"/>
      <c r="M56" s="169">
        <f>'将来負担比率（分子）の構造'!L$52</f>
        <v>7629</v>
      </c>
      <c r="N56" s="169"/>
      <c r="O56" s="169"/>
      <c r="P56" s="169">
        <f>'将来負担比率（分子）の構造'!M$52</f>
        <v>7156</v>
      </c>
    </row>
    <row r="57" spans="1:16" x14ac:dyDescent="0.15">
      <c r="A57" s="169" t="s">
        <v>42</v>
      </c>
      <c r="B57" s="169"/>
      <c r="C57" s="169"/>
      <c r="D57" s="169">
        <f>'将来負担比率（分子）の構造'!I$51</f>
        <v>2104</v>
      </c>
      <c r="E57" s="169"/>
      <c r="F57" s="169"/>
      <c r="G57" s="169">
        <f>'将来負担比率（分子）の構造'!J$51</f>
        <v>2520</v>
      </c>
      <c r="H57" s="169"/>
      <c r="I57" s="169"/>
      <c r="J57" s="169">
        <f>'将来負担比率（分子）の構造'!K$51</f>
        <v>2679</v>
      </c>
      <c r="K57" s="169"/>
      <c r="L57" s="169"/>
      <c r="M57" s="169">
        <f>'将来負担比率（分子）の構造'!L$51</f>
        <v>2631</v>
      </c>
      <c r="N57" s="169"/>
      <c r="O57" s="169"/>
      <c r="P57" s="169">
        <f>'将来負担比率（分子）の構造'!M$51</f>
        <v>2610</v>
      </c>
    </row>
    <row r="58" spans="1:16" x14ac:dyDescent="0.15">
      <c r="A58" s="169" t="s">
        <v>41</v>
      </c>
      <c r="B58" s="169"/>
      <c r="C58" s="169"/>
      <c r="D58" s="169">
        <f>'将来負担比率（分子）の構造'!I$50</f>
        <v>2942</v>
      </c>
      <c r="E58" s="169"/>
      <c r="F58" s="169"/>
      <c r="G58" s="169">
        <f>'将来負担比率（分子）の構造'!J$50</f>
        <v>3126</v>
      </c>
      <c r="H58" s="169"/>
      <c r="I58" s="169"/>
      <c r="J58" s="169">
        <f>'将来負担比率（分子）の構造'!K$50</f>
        <v>3945</v>
      </c>
      <c r="K58" s="169"/>
      <c r="L58" s="169"/>
      <c r="M58" s="169">
        <f>'将来負担比率（分子）の構造'!L$50</f>
        <v>3905</v>
      </c>
      <c r="N58" s="169"/>
      <c r="O58" s="169"/>
      <c r="P58" s="169">
        <f>'将来負担比率（分子）の構造'!M$50</f>
        <v>4123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1330</v>
      </c>
      <c r="C62" s="169"/>
      <c r="D62" s="169"/>
      <c r="E62" s="169">
        <f>'将来負担比率（分子）の構造'!J$45</f>
        <v>1320</v>
      </c>
      <c r="F62" s="169"/>
      <c r="G62" s="169"/>
      <c r="H62" s="169">
        <f>'将来負担比率（分子）の構造'!K$45</f>
        <v>1267</v>
      </c>
      <c r="I62" s="169"/>
      <c r="J62" s="169"/>
      <c r="K62" s="169">
        <f>'将来負担比率（分子）の構造'!L$45</f>
        <v>1210</v>
      </c>
      <c r="L62" s="169"/>
      <c r="M62" s="169"/>
      <c r="N62" s="169">
        <f>'将来負担比率（分子）の構造'!M$45</f>
        <v>1058</v>
      </c>
      <c r="O62" s="169"/>
      <c r="P62" s="169"/>
    </row>
    <row r="63" spans="1:16" x14ac:dyDescent="0.15">
      <c r="A63" s="169" t="s">
        <v>34</v>
      </c>
      <c r="B63" s="169">
        <f>'将来負担比率（分子）の構造'!I$44</f>
        <v>97</v>
      </c>
      <c r="C63" s="169"/>
      <c r="D63" s="169"/>
      <c r="E63" s="169">
        <f>'将来負担比率（分子）の構造'!J$44</f>
        <v>58</v>
      </c>
      <c r="F63" s="169"/>
      <c r="G63" s="169"/>
      <c r="H63" s="169">
        <f>'将来負担比率（分子）の構造'!K$44</f>
        <v>31</v>
      </c>
      <c r="I63" s="169"/>
      <c r="J63" s="169"/>
      <c r="K63" s="169">
        <f>'将来負担比率（分子）の構造'!L$44</f>
        <v>36</v>
      </c>
      <c r="L63" s="169"/>
      <c r="M63" s="169"/>
      <c r="N63" s="169">
        <f>'将来負担比率（分子）の構造'!M$44</f>
        <v>39</v>
      </c>
      <c r="O63" s="169"/>
      <c r="P63" s="169"/>
    </row>
    <row r="64" spans="1:16" x14ac:dyDescent="0.15">
      <c r="A64" s="169" t="s">
        <v>33</v>
      </c>
      <c r="B64" s="169">
        <f>'将来負担比率（分子）の構造'!I$43</f>
        <v>2623</v>
      </c>
      <c r="C64" s="169"/>
      <c r="D64" s="169"/>
      <c r="E64" s="169">
        <f>'将来負担比率（分子）の構造'!J$43</f>
        <v>2677</v>
      </c>
      <c r="F64" s="169"/>
      <c r="G64" s="169"/>
      <c r="H64" s="169">
        <f>'将来負担比率（分子）の構造'!K$43</f>
        <v>2424</v>
      </c>
      <c r="I64" s="169"/>
      <c r="J64" s="169"/>
      <c r="K64" s="169">
        <f>'将来負担比率（分子）の構造'!L$43</f>
        <v>2271</v>
      </c>
      <c r="L64" s="169"/>
      <c r="M64" s="169"/>
      <c r="N64" s="169">
        <f>'将来負担比率（分子）の構造'!M$43</f>
        <v>2110</v>
      </c>
      <c r="O64" s="169"/>
      <c r="P64" s="169"/>
    </row>
    <row r="65" spans="1:16" x14ac:dyDescent="0.15">
      <c r="A65" s="169" t="s">
        <v>32</v>
      </c>
      <c r="B65" s="169">
        <f>'将来負担比率（分子）の構造'!I$42</f>
        <v>2</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7463</v>
      </c>
      <c r="C66" s="169"/>
      <c r="D66" s="169"/>
      <c r="E66" s="169">
        <f>'将来負担比率（分子）の構造'!J$41</f>
        <v>7429</v>
      </c>
      <c r="F66" s="169"/>
      <c r="G66" s="169"/>
      <c r="H66" s="169">
        <f>'将来負担比率（分子）の構造'!K$41</f>
        <v>7588</v>
      </c>
      <c r="I66" s="169"/>
      <c r="J66" s="169"/>
      <c r="K66" s="169">
        <f>'将来負担比率（分子）の構造'!L$41</f>
        <v>7048</v>
      </c>
      <c r="L66" s="169"/>
      <c r="M66" s="169"/>
      <c r="N66" s="169">
        <f>'将来負担比率（分子）の構造'!M$41</f>
        <v>6513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1465</v>
      </c>
      <c r="C72" s="173">
        <f>基金残高に係る経年分析!G55</f>
        <v>1288</v>
      </c>
      <c r="D72" s="173">
        <f>基金残高に係る経年分析!H55</f>
        <v>1220</v>
      </c>
    </row>
    <row r="73" spans="1:16" x14ac:dyDescent="0.15">
      <c r="A73" s="172" t="s">
        <v>74</v>
      </c>
      <c r="B73" s="173">
        <f>基金残高に係る経年分析!F56</f>
        <v>213</v>
      </c>
      <c r="C73" s="173">
        <f>基金残高に係る経年分析!G56</f>
        <v>313</v>
      </c>
      <c r="D73" s="173">
        <f>基金残高に係る経年分析!H56</f>
        <v>352</v>
      </c>
    </row>
    <row r="74" spans="1:16" x14ac:dyDescent="0.15">
      <c r="A74" s="172" t="s">
        <v>75</v>
      </c>
      <c r="B74" s="173">
        <f>基金残高に係る経年分析!F57</f>
        <v>1965</v>
      </c>
      <c r="C74" s="173">
        <f>基金残高に係る経年分析!G57</f>
        <v>2071</v>
      </c>
      <c r="D74" s="173">
        <f>基金残高に係る経年分析!H57</f>
        <v>2372</v>
      </c>
    </row>
  </sheetData>
  <sheetProtection algorithmName="SHA-512" hashValue="lqIAMUEAIZiLiISodciOlzicmDJ4LGD6u2reQnE9qblRWJFOysh9UvjvUXvzzcj43PQ95mNJpuR4AB3I+yIpSA==" saltValue="kXcSIFosisxGkqm2MML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世古 直樹</cp:lastModifiedBy>
  <cp:lastPrinted>2025-03-05T01:49:42Z</cp:lastPrinted>
  <dcterms:created xsi:type="dcterms:W3CDTF">2025-02-19T03:06:13Z</dcterms:created>
  <dcterms:modified xsi:type="dcterms:W3CDTF">2025-03-24T08:38:53Z</dcterms:modified>
  <cp:category/>
</cp:coreProperties>
</file>