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19AC8DFA-0622-4CBC-85D2-3E4BC03FE72C}"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alcChain>
</file>

<file path=xl/sharedStrings.xml><?xml version="1.0" encoding="utf-8"?>
<sst xmlns="http://schemas.openxmlformats.org/spreadsheetml/2006/main" count="1106" uniqueCount="591">
  <si>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</si>
  <si>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</si>
  <si>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</si>
  <si>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</si>
  <si>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</si>
  <si>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</si>
  <si>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</si>
  <si>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</si>
  <si>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</si>
  <si>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</si>
  <si>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</si>
  <si>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</si>
  <si>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</si>
  <si>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</si>
  <si>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</si>
  <si>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</si>
  <si>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</si>
  <si>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</si>
  <si>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</si>
  <si>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</si>
  <si>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</si>
  <si>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</si>
  <si>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</si>
  <si>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</si>
  <si>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</si>
  <si>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</si>
  <si>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</si>
  <si>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</si>
  <si>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</si>
  <si>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</si>
  <si>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</si>
  <si>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</si>
  <si>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</si>
  <si>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</si>
  <si>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</si>
  <si>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</si>
  <si>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</si>
  <si>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</si>
  <si>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</si>
  <si>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</si>
  <si>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</si>
  <si>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</si>
  <si>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</si>
  <si>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</si>
  <si>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</si>
  <si>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</si>
  <si>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</si>
  <si>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</si>
  <si>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</si>
  <si>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</si>
  <si>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</si>
  <si>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</si>
  <si>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</si>
  <si>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</si>
  <si>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</si>
  <si>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</si>
  <si>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</si>
  <si>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</si>
  <si>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</si>
  <si>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</si>
  <si>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</si>
  <si>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</si>
  <si>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</si>
  <si>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</si>
  <si>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</si>
  <si>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</si>
  <si>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</si>
  <si>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</si>
  <si>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</si>
  <si>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</si>
  <si>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</si>
  <si>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</si>
  <si>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</si>
  <si>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</si>
  <si>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</si>
  <si>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</si>
  <si>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</si>
  <si>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</si>
  <si>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</si>
  <si>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</si>
  <si>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</si>
  <si>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</si>
  <si>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</si>
  <si>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</si>
  <si>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</si>
  <si>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</si>
  <si>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</si>
  <si>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</si>
  <si>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</si>
  <si>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</si>
  <si>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</si>
  <si>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</si>
  <si>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</si>
  <si>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</si>
  <si>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</si>
  <si>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</si>
  <si>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</si>
  <si>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</si>
  <si>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</si>
  <si>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扶桑町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</si>
  <si>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</si>
  <si>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</si>
  <si>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</si>
  <si>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</si>
  <si>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</si>
  <si>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</si>
  <si>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</si>
  <si>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</si>
  <si>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</si>
  <si>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</si>
  <si>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</si>
  <si>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</si>
  <si>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</si>
  <si>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</si>
  <si>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</si>
  <si>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</si>
  <si>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</si>
  <si>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</si>
  <si>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</si>
  <si>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</si>
  <si>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</si>
  <si>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</si>
  <si>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</si>
  <si>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</si>
  <si>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</si>
  <si>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</si>
  <si>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</si>
  <si>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</si>
  <si>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</si>
  <si>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</si>
  <si>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</si>
  <si>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</si>
  <si>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</si>
  <si>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</si>
  <si>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</si>
  <si>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</si>
  <si>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</si>
  <si>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</si>
  <si>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</si>
  <si>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</si>
  <si>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</si>
  <si>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</si>
  <si>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</si>
  <si>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</si>
  <si>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</si>
  <si>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</si>
  <si>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</si>
  <si>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</si>
  <si>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</si>
  <si>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</si>
  <si>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</si>
  <si>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</si>
  <si>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</si>
  <si>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</si>
  <si>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</si>
  <si>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</si>
  <si>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</si>
  <si>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</si>
  <si>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</si>
  <si>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</si>
  <si>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</si>
  <si>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</si>
  <si>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</si>
  <si>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</si>
  <si>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</si>
  <si>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</si>
  <si>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</si>
  <si>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</si>
  <si>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</si>
  <si>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</si>
  <si>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</si>
  <si>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</si>
  <si>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</si>
  <si>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</si>
  <si>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</si>
  <si>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</si>
  <si>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</si>
  <si>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</si>
  <si>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</si>
  <si>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</si>
  <si>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</si>
  <si>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</si>
  <si>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</si>
  <si>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</si>
  <si>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</si>
  <si>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</si>
  <si>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</si>
  <si>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</si>
  <si>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</si>
  <si>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</si>
  <si>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</si>
  <si>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</si>
  <si>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</si>
  <si>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</si>
  <si>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</si>
  <si>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</si>
  <si>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</si>
  <si>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</si>
  <si>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</si>
  <si>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</si>
  <si>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</si>
  <si>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</si>
  <si>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</si>
  <si>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</si>
  <si>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</si>
  <si>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</si>
  <si>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</si>
  <si>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</si>
  <si>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</si>
  <si>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</si>
  <si>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</si>
  <si>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</si>
  <si>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</si>
  <si>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</si>
  <si>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</si>
  <si>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</si>
  <si>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</si>
  <si>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</si>
  <si>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愛知県扶桑町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</si>
  <si>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</si>
  <si>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</si>
  <si>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</si>
  <si>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</si>
  <si>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</si>
  <si>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</si>
  <si>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</si>
  <si>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</si>
  <si>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</si>
  <si>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</si>
  <si>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</si>
  <si>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</si>
  <si>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</si>
  <si>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</si>
  <si>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</si>
  <si>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</si>
  <si>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</si>
  <si>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</si>
  <si>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</si>
  <si>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</si>
  <si>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</si>
  <si>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</si>
  <si>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</si>
  <si>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</si>
  <si>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</si>
  <si>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</si>
  <si>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</si>
  <si>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</si>
  <si>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</si>
  <si>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</si>
  <si>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</si>
  <si>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</si>
  <si>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</si>
  <si>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</si>
  <si>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</si>
  <si>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</si>
  <si>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</si>
  <si>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</si>
  <si>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</si>
  <si>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</si>
  <si>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</si>
  <si>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</si>
  <si>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</si>
  <si>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</si>
  <si>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</si>
  <si>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</si>
  <si>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</si>
  <si>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</si>
  <si>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</si>
  <si>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</si>
  <si>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</si>
  <si>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</si>
  <si>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</si>
  <si>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</si>
  <si>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</si>
  <si>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</si>
  <si>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</si>
  <si>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</si>
  <si>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</si>
  <si>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</si>
  <si>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</si>
  <si>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</si>
  <si>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</si>
  <si>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</si>
  <si>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</si>
  <si>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</si>
  <si>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</si>
  <si>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</si>
  <si>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</si>
  <si>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</si>
  <si>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</si>
  <si>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</si>
  <si>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</si>
  <si>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</si>
  <si>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</si>
  <si>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</si>
  <si>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</si>
  <si>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</si>
  <si>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</si>
  <si>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</si>
  <si>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</si>
  <si>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</si>
  <si>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</si>
  <si>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</si>
  <si>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</si>
  <si>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</si>
  <si>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</si>
  <si>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</si>
  <si>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</si>
  <si>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</si>
  <si>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</si>
  <si>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</si>
  <si>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</si>
  <si>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</si>
  <si>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</si>
  <si>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</si>
  <si>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</si>
  <si>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</si>
  <si>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</si>
  <si>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</si>
  <si>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</si>
  <si>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</si>
  <si>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</si>
  <si>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</si>
  <si>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</si>
  <si>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</si>
  <si>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</si>
  <si>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</si>
  <si>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</si>
  <si>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</si>
  <si>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</si>
  <si>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</si>
  <si>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</si>
  <si>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</si>
  <si>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</si>
  <si>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</si>
  <si>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</si>
  <si>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</si>
  <si>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</si>
  <si>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</si>
  <si>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</si>
  <si>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</si>
  <si>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</si>
  <si>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</si>
  <si>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</si>
  <si>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</si>
  <si>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</si>
  <si>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</si>
  <si>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</si>
  <si>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</si>
  <si>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</si>
  <si>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</si>
  <si>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</si>
  <si>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</si>
  <si>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</si>
  <si>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</si>
  <si>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</si>
  <si>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</si>
  <si>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</si>
  <si>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</si>
  <si>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</si>
  <si>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</si>
  <si>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</si>
  <si>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</si>
  <si>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</si>
  <si>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</si>
  <si>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</si>
  <si>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</si>
  <si>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</si>
  <si>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</si>
  <si>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愛知県扶桑町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</si>
  <si>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</si>
  <si>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</si>
  <si>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</si>
  <si>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</si>
  <si>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</si>
  <si>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</si>
  <si>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</si>
  <si>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</si>
  <si>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</si>
  <si>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</si>
  <si>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</si>
  <si>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</si>
  <si>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</si>
  <si>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</si>
  <si>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</si>
  <si>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</si>
  <si>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</si>
  <si>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</si>
  <si>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</si>
  <si>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</si>
  <si>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</si>
  <si>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</si>
  <si>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</si>
  <si>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</si>
  <si>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</si>
  <si>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</si>
  <si>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</si>
  <si>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</si>
  <si>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</si>
  <si>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</si>
  <si>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</si>
  <si>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</si>
  <si>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</si>
  <si>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</si>
  <si>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</si>
  <si>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</si>
  <si>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</si>
  <si>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</si>
  <si>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</si>
  <si>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</si>
  <si>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</si>
  <si>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</si>
  <si>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</si>
  <si>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</si>
  <si>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</si>
  <si>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</si>
  <si>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</si>
  <si>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</si>
  <si>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</si>
  <si>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</si>
  <si>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</si>
  <si>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</si>
  <si>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</si>
  <si>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</si>
  <si>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</si>
  <si>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</si>
  <si>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</si>
  <si>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</si>
  <si>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</si>
  <si>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</si>
  <si>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</si>
  <si>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</si>
  <si>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</si>
  <si>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</si>
  <si>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</si>
  <si>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</si>
  <si>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</si>
  <si>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</si>
  <si>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</si>
  <si>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</si>
  <si>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</si>
  <si>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</si>
  <si>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</si>
  <si>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</si>
  <si>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</si>
  <si>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</si>
  <si>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</si>
  <si>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</si>
  <si>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</si>
  <si>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</si>
  <si>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</si>
  <si>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</si>
  <si>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</si>
  <si>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</si>
  <si>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</si>
  <si>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</si>
  <si>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</si>
  <si>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</si>
  <si>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</si>
  <si>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</si>
  <si>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</si>
  <si>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</si>
  <si>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</si>
  <si>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扶桑町下水道事業会計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</si>
  <si>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</si>
  <si>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</si>
  <si>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</si>
  <si>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</si>
  <si>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</si>
  <si>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</si>
  <si>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</si>
  <si>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</si>
  <si>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</si>
  <si>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</si>
  <si>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</si>
  <si>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</si>
  <si>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</si>
  <si>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</si>
  <si>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</si>
  <si>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</si>
  <si>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</si>
  <si>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</si>
  <si>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</si>
  <si>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</si>
  <si>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</si>
  <si>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</si>
  <si>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</si>
  <si>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</si>
  <si>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</si>
  <si>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</si>
  <si>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</si>
  <si>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</si>
  <si>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</si>
  <si>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</si>
  <si>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</si>
  <si>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</si>
  <si>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</si>
  <si>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</si>
  <si>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</si>
  <si>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</si>
  <si>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</si>
  <si>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</si>
  <si>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</si>
  <si>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</si>
  <si>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</si>
  <si>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</si>
  <si>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</si>
  <si>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</si>
  <si>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</si>
  <si>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</si>
  <si>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</si>
  <si>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</si>
  <si>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</si>
  <si>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</si>
  <si>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</si>
  <si>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</si>
  <si>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</si>
  <si>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</si>
  <si>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</si>
  <si>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</si>
  <si>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</si>
  <si>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</si>
  <si>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</si>
  <si>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</si>
  <si>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</si>
  <si>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</si>
  <si>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</si>
  <si>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</si>
  <si>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</si>
  <si>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</si>
  <si>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</si>
  <si>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</si>
  <si>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</si>
  <si>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</si>
  <si>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</si>
  <si>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</si>
  <si>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</si>
  <si>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</si>
  <si>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</si>
  <si>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</si>
  <si>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</si>
  <si>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</si>
  <si>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</si>
  <si>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</si>
  <si>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</si>
  <si>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</si>
  <si>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</si>
  <si>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</si>
  <si>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</si>
  <si>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</si>
  <si>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</si>
  <si>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3.57</t>
  </si>
  <si>
    <t>▲ 2.98</t>
  </si>
  <si>
    <t>一般会計</t>
  </si>
  <si>
    <t>下水道事業会計</t>
  </si>
  <si>
    <t>介護保険特別会計</t>
  </si>
  <si>
    <t>国民健康保険特別会計</t>
  </si>
  <si>
    <t>土地取得特別会計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</si>
  <si>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</si>
  <si>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</si>
  <si>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</si>
  <si>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</si>
  <si>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</si>
  <si>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</si>
  <si>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</si>
  <si>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</si>
  <si>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</si>
  <si>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</si>
  <si>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丹羽広域事務組合（一般会計）</t>
    <rPh sb="0" eb="2">
      <t>ニワ</t>
    </rPh>
    <rPh sb="2" eb="4">
      <t>コウイキ</t>
    </rPh>
    <rPh sb="4" eb="6">
      <t>ジム</t>
    </rPh>
    <rPh sb="6" eb="8">
      <t>クミアイ</t>
    </rPh>
    <rPh sb="9" eb="11">
      <t>イッパン</t>
    </rPh>
    <rPh sb="11" eb="13">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</si>
  <si>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</si>
  <si>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</si>
  <si>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</si>
  <si>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</si>
  <si>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</si>
  <si>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</si>
  <si>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（広域ごみ処理施設整備基金）</t>
    <rPh sb="1" eb="3">
      <t>コウイキ</t>
    </rPh>
    <rPh sb="5" eb="7">
      <t>ショリ</t>
    </rPh>
    <rPh sb="7" eb="9">
      <t>シセツ</t>
    </rPh>
    <rPh sb="9" eb="11">
      <t>セイビ</t>
    </rPh>
    <rPh sb="11" eb="13">
      <t>キキン</t>
    </rPh>
    <phoneticPr fontId="5"/>
  </si>
  <si>
    <t>（役場庁舎及び学校教育施設を除く公共施設建設基金）</t>
    <rPh sb="1" eb="3">
      <t>ヤクバ</t>
    </rPh>
    <rPh sb="3" eb="5">
      <t>チョウシャ</t>
    </rPh>
    <rPh sb="5" eb="6">
      <t>オヨ</t>
    </rPh>
    <rPh sb="7" eb="9">
      <t>ガッコウ</t>
    </rPh>
    <rPh sb="9" eb="11">
      <t>キョウイク</t>
    </rPh>
    <rPh sb="11" eb="13">
      <t>シセツ</t>
    </rPh>
    <rPh sb="14" eb="15">
      <t>ノゾ</t>
    </rPh>
    <rPh sb="16" eb="18">
      <t>コウキョウ</t>
    </rPh>
    <rPh sb="18" eb="20">
      <t>シセツ</t>
    </rPh>
    <rPh sb="20" eb="22">
      <t>ケンセツ</t>
    </rPh>
    <rPh sb="22" eb="24">
      <t>キキン</t>
    </rPh>
    <phoneticPr fontId="5"/>
  </si>
  <si>
    <t>（地域福祉基金）</t>
    <rPh sb="1" eb="3">
      <t>チイキ</t>
    </rPh>
    <rPh sb="3" eb="5">
      <t>フクシ</t>
    </rPh>
    <rPh sb="5" eb="7">
      <t>キキン</t>
    </rPh>
    <phoneticPr fontId="5"/>
  </si>
  <si>
    <t>（学校教育施設建設基金）</t>
    <rPh sb="1" eb="3">
      <t>ガッコウ</t>
    </rPh>
    <rPh sb="3" eb="5">
      <t>キョウイク</t>
    </rPh>
    <rPh sb="5" eb="7">
      <t>シセツ</t>
    </rPh>
    <rPh sb="7" eb="9">
      <t>ケンセツ</t>
    </rPh>
    <rPh sb="9" eb="11">
      <t>キキン</t>
    </rPh>
    <phoneticPr fontId="5"/>
  </si>
  <si>
    <t>（役場庁舎建設基金）</t>
    <rPh sb="1" eb="3">
      <t>ヤクバ</t>
    </rPh>
    <rPh sb="3" eb="5">
      <t>チョウシャ</t>
    </rPh>
    <rPh sb="5" eb="7">
      <t>ケンセツ</t>
    </rPh>
    <rPh sb="7" eb="9">
      <t>キキン</t>
    </rPh>
    <phoneticPr fontId="5"/>
  </si>
  <si>
    <t>-</t>
    <phoneticPr fontId="2"/>
  </si>
  <si>
    <t>-</t>
    <phoneticPr fontId="2"/>
  </si>
  <si>
    <t>-</t>
    <phoneticPr fontId="2"/>
  </si>
  <si>
    <t>-</t>
    <phoneticPr fontId="2"/>
  </si>
  <si>
    <t>-</t>
    <phoneticPr fontId="2"/>
  </si>
  <si>
    <t>-</t>
    <phoneticPr fontId="2"/>
  </si>
  <si>
    <t xml:space="preserve"> </t>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</si>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</sst>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61B-4530-9723-8B6B54E93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41426</c:v>
                </c:pt>
                <c:pt idx="1">
                  <c:v>24088</c:v>
                </c:pt>
                <c:pt idx="2">
                  <c:v>16541</c:v>
                </c:pt>
                <c:pt idx="3">
                  <c:v>18606</c:v>
                </c:pt>
                <c:pt idx="4">
                  <c:v>30408</c:v>
                </c:pt>
              </c:numCache>
            </c:numRef>
          </c:val>
          <c:smooth val="0"/>
          <c:extLst>
            <c:ext xmlns:c16="http://schemas.microsoft.com/office/drawing/2014/chart" uri="{C3380CC4-5D6E-409C-BE32-E72D297353CC}">
              <c16:uniqueId val="{00000001-861B-4530-9723-8B6B54E93B30}"/>
            </c:ext>
          </c:extLst>
        </c:ser>
        <c:dLbls>
          <c:showLegendKey val="0"/>
          <c:showVal val="0"/>
          <c:showCatName val="0"/>
          <c:showSerName val="0"/>
          <c:showPercent val="0"/>
          <c:showBubbleSize val="0"/>
        </c:dLbls>
        <c:marker val="1"/>
        <c:smooth val="0"/>
        <c:axId val="170139952"/>
        <c:axId val="170143872"/>
      </c:lineChart>
      <c:catAx>
        <c:axId val="170139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43872"/>
        <c:crosses val="autoZero"/>
        <c:auto val="1"/>
        <c:lblAlgn val="ctr"/>
        <c:lblOffset val="100"/>
        <c:tickLblSkip val="1"/>
        <c:tickMarkSkip val="1"/>
        <c:noMultiLvlLbl val="0"/>
      </c:catAx>
      <c:valAx>
        <c:axId val="1701438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39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3.94</c:v>
                </c:pt>
                <c:pt idx="1">
                  <c:v>5.05</c:v>
                </c:pt>
                <c:pt idx="2">
                  <c:v>5</c:v>
                </c:pt>
                <c:pt idx="3">
                  <c:v>5.55</c:v>
                </c:pt>
                <c:pt idx="4">
                  <c:v>5.07</c:v>
                </c:pt>
              </c:numCache>
            </c:numRef>
          </c:val>
          <c:extLst>
            <c:ext xmlns:c16="http://schemas.microsoft.com/office/drawing/2014/chart" uri="{C3380CC4-5D6E-409C-BE32-E72D297353CC}">
              <c16:uniqueId val="{00000000-073B-43DF-B536-4B49DA0E3C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11.96</c:v>
                </c:pt>
                <c:pt idx="1">
                  <c:v>14.73</c:v>
                </c:pt>
                <c:pt idx="2">
                  <c:v>14.77</c:v>
                </c:pt>
                <c:pt idx="3">
                  <c:v>19.09</c:v>
                </c:pt>
                <c:pt idx="4">
                  <c:v>17.16</c:v>
                </c:pt>
              </c:numCache>
            </c:numRef>
          </c:val>
          <c:extLst>
            <c:ext xmlns:c16="http://schemas.microsoft.com/office/drawing/2014/chart" uri="{C3380CC4-5D6E-409C-BE32-E72D297353CC}">
              <c16:uniqueId val="{00000001-073B-43DF-B536-4B49DA0E3C3A}"/>
            </c:ext>
          </c:extLst>
        </c:ser>
        <c:dLbls>
          <c:showLegendKey val="0"/>
          <c:showVal val="0"/>
          <c:showCatName val="0"/>
          <c:showSerName val="0"/>
          <c:showPercent val="0"/>
          <c:showBubbleSize val="0"/>
        </c:dLbls>
        <c:gapWidth val="250"/>
        <c:overlap val="100"/>
        <c:axId val="170142304"/>
        <c:axId val="17014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-3.57</c:v>
                </c:pt>
                <c:pt idx="1">
                  <c:v>3.94</c:v>
                </c:pt>
                <c:pt idx="2">
                  <c:v>1.22</c:v>
                </c:pt>
                <c:pt idx="3">
                  <c:v>6.14</c:v>
                </c:pt>
                <c:pt idx="4">
                  <c:v>-2.98</c:v>
                </c:pt>
              </c:numCache>
            </c:numRef>
          </c:val>
          <c:smooth val="0"/>
          <c:extLst>
            <c:ext xmlns:c16="http://schemas.microsoft.com/office/drawing/2014/chart" uri="{C3380CC4-5D6E-409C-BE32-E72D297353CC}">
              <c16:uniqueId val="{00000002-073B-43DF-B536-4B49DA0E3C3A}"/>
            </c:ext>
          </c:extLst>
        </c:ser>
        <c:dLbls>
          <c:showLegendKey val="0"/>
          <c:showVal val="0"/>
          <c:showCatName val="0"/>
          <c:showSerName val="0"/>
          <c:showPercent val="0"/>
          <c:showBubbleSize val="0"/>
        </c:dLbls>
        <c:marker val="1"/>
        <c:smooth val="0"/>
        <c:axId val="170142304"/>
        <c:axId val="170140736"/>
      </c:lineChart>
      <c:catAx>
        <c:axId val="1701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140736"/>
        <c:crosses val="autoZero"/>
        <c:auto val="1"/>
        <c:lblAlgn val="ctr"/>
        <c:lblOffset val="100"/>
        <c:tickLblSkip val="1"/>
        <c:tickMarkSkip val="1"/>
        <c:noMultiLvlLbl val="0"/>
      </c:catAx>
      <c:valAx>
        <c:axId val="17014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C2-40DF-97EF-3331B2DFAD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C2-40DF-97EF-3331B2DFAD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C2-40DF-97EF-3331B2DFAD9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EC2-40DF-97EF-3331B2DFAD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1EC2-40DF-97EF-3331B2DFAD92}"/>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1EC2-40DF-97EF-3331B2DFAD9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3.39</c:v>
                </c:pt>
                <c:pt idx="2">
                  <c:v>#N/A</c:v>
                </c:pt>
                <c:pt idx="3">
                  <c:v>2.14</c:v>
                </c:pt>
                <c:pt idx="4">
                  <c:v>#N/A</c:v>
                </c:pt>
                <c:pt idx="5">
                  <c:v>1.63</c:v>
                </c:pt>
                <c:pt idx="6">
                  <c:v>#N/A</c:v>
                </c:pt>
                <c:pt idx="7">
                  <c:v>1.74</c:v>
                </c:pt>
                <c:pt idx="8">
                  <c:v>#N/A</c:v>
                </c:pt>
                <c:pt idx="9">
                  <c:v>1.2</c:v>
                </c:pt>
              </c:numCache>
            </c:numRef>
          </c:val>
          <c:extLst>
            <c:ext xmlns:c16="http://schemas.microsoft.com/office/drawing/2014/chart" uri="{C3380CC4-5D6E-409C-BE32-E72D297353CC}">
              <c16:uniqueId val="{00000006-1EC2-40DF-97EF-3331B2DFAD9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1.48</c:v>
                </c:pt>
                <c:pt idx="2">
                  <c:v>#N/A</c:v>
                </c:pt>
                <c:pt idx="3">
                  <c:v>1.1399999999999999</c:v>
                </c:pt>
                <c:pt idx="4">
                  <c:v>#N/A</c:v>
                </c:pt>
                <c:pt idx="5">
                  <c:v>1.41</c:v>
                </c:pt>
                <c:pt idx="6">
                  <c:v>#N/A</c:v>
                </c:pt>
                <c:pt idx="7">
                  <c:v>0.75</c:v>
                </c:pt>
                <c:pt idx="8">
                  <c:v>#N/A</c:v>
                </c:pt>
                <c:pt idx="9">
                  <c:v>1.34</c:v>
                </c:pt>
              </c:numCache>
            </c:numRef>
          </c:val>
          <c:extLst>
            <c:ext xmlns:c16="http://schemas.microsoft.com/office/drawing/2014/chart" uri="{C3380CC4-5D6E-409C-BE32-E72D297353CC}">
              <c16:uniqueId val="{00000007-1EC2-40DF-97EF-3331B2DFAD9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1.2</c:v>
                </c:pt>
                <c:pt idx="4">
                  <c:v>#N/A</c:v>
                </c:pt>
                <c:pt idx="5">
                  <c:v>1.29</c:v>
                </c:pt>
                <c:pt idx="6">
                  <c:v>#N/A</c:v>
                </c:pt>
                <c:pt idx="7">
                  <c:v>1.51</c:v>
                </c:pt>
                <c:pt idx="8">
                  <c:v>#N/A</c:v>
                </c:pt>
                <c:pt idx="9">
                  <c:v>2.13</c:v>
                </c:pt>
              </c:numCache>
            </c:numRef>
          </c:val>
          <c:extLst>
            <c:ext xmlns:c16="http://schemas.microsoft.com/office/drawing/2014/chart" uri="{C3380CC4-5D6E-409C-BE32-E72D297353CC}">
              <c16:uniqueId val="{00000008-1EC2-40DF-97EF-3331B2DFAD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3.89</c:v>
                </c:pt>
                <c:pt idx="2">
                  <c:v>#N/A</c:v>
                </c:pt>
                <c:pt idx="3">
                  <c:v>3.71</c:v>
                </c:pt>
                <c:pt idx="4">
                  <c:v>#N/A</c:v>
                </c:pt>
                <c:pt idx="5">
                  <c:v>4.95</c:v>
                </c:pt>
                <c:pt idx="6">
                  <c:v>#N/A</c:v>
                </c:pt>
                <c:pt idx="7">
                  <c:v>5.5</c:v>
                </c:pt>
                <c:pt idx="8">
                  <c:v>#N/A</c:v>
                </c:pt>
                <c:pt idx="9">
                  <c:v>5.0199999999999996</c:v>
                </c:pt>
              </c:numCache>
            </c:numRef>
          </c:val>
          <c:extLst>
            <c:ext xmlns:c16="http://schemas.microsoft.com/office/drawing/2014/chart" uri="{C3380CC4-5D6E-409C-BE32-E72D297353CC}">
              <c16:uniqueId val="{00000009-1EC2-40DF-97EF-3331B2DFAD92}"/>
            </c:ext>
          </c:extLst>
        </c:ser>
        <c:dLbls>
          <c:showLegendKey val="0"/>
          <c:showVal val="0"/>
          <c:showCatName val="0"/>
          <c:showSerName val="0"/>
          <c:showPercent val="0"/>
          <c:showBubbleSize val="0"/>
        </c:dLbls>
        <c:gapWidth val="150"/>
        <c:overlap val="100"/>
        <c:axId val="479521344"/>
        <c:axId val="479516248"/>
      </c:barChart>
      <c:catAx>
        <c:axId val="47952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516248"/>
        <c:crosses val="autoZero"/>
        <c:auto val="1"/>
        <c:lblAlgn val="ctr"/>
        <c:lblOffset val="100"/>
        <c:tickLblSkip val="1"/>
        <c:tickMarkSkip val="1"/>
        <c:noMultiLvlLbl val="0"/>
      </c:catAx>
      <c:valAx>
        <c:axId val="479516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52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735</c:v>
                </c:pt>
                <c:pt idx="5">
                  <c:v>750</c:v>
                </c:pt>
                <c:pt idx="8">
                  <c:v>778</c:v>
                </c:pt>
                <c:pt idx="11">
                  <c:v>780</c:v>
                </c:pt>
                <c:pt idx="14">
                  <c:v>791</c:v>
                </c:pt>
              </c:numCache>
            </c:numRef>
          </c:val>
          <c:extLst>
            <c:ext xmlns:c16="http://schemas.microsoft.com/office/drawing/2014/chart" uri="{C3380CC4-5D6E-409C-BE32-E72D297353CC}">
              <c16:uniqueId val="{00000000-8B85-4FBE-BCF0-688F054FA9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85-4FBE-BCF0-688F054FA9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8B85-4FBE-BCF0-688F054FA9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c:v>
                </c:pt>
                <c:pt idx="3">
                  <c:v>48</c:v>
                </c:pt>
                <c:pt idx="6">
                  <c:v>45</c:v>
                </c:pt>
                <c:pt idx="9">
                  <c:v>26</c:v>
                </c:pt>
                <c:pt idx="12">
                  <c:v>7</c:v>
                </c:pt>
              </c:numCache>
            </c:numRef>
          </c:val>
          <c:extLst>
            <c:ext xmlns:c16="http://schemas.microsoft.com/office/drawing/2014/chart" uri="{C3380CC4-5D6E-409C-BE32-E72D297353CC}">
              <c16:uniqueId val="{00000003-8B85-4FBE-BCF0-688F054FA9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c:v>
                </c:pt>
                <c:pt idx="3">
                  <c:v>134</c:v>
                </c:pt>
                <c:pt idx="6">
                  <c:v>146</c:v>
                </c:pt>
                <c:pt idx="9">
                  <c:v>106</c:v>
                </c:pt>
                <c:pt idx="12">
                  <c:v>115</c:v>
                </c:pt>
              </c:numCache>
            </c:numRef>
          </c:val>
          <c:extLst>
            <c:ext xmlns:c16="http://schemas.microsoft.com/office/drawing/2014/chart" uri="{C3380CC4-5D6E-409C-BE32-E72D297353CC}">
              <c16:uniqueId val="{00000004-8B85-4FBE-BCF0-688F054FA9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85-4FBE-BCF0-688F054FA9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85-4FBE-BCF0-688F054FA9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616</c:v>
                </c:pt>
                <c:pt idx="3">
                  <c:v>621</c:v>
                </c:pt>
                <c:pt idx="6">
                  <c:v>639</c:v>
                </c:pt>
                <c:pt idx="9">
                  <c:v>674</c:v>
                </c:pt>
                <c:pt idx="12">
                  <c:v>737</c:v>
                </c:pt>
              </c:numCache>
            </c:numRef>
          </c:val>
          <c:extLst>
            <c:ext xmlns:c16="http://schemas.microsoft.com/office/drawing/2014/chart" uri="{C3380CC4-5D6E-409C-BE32-E72D297353CC}">
              <c16:uniqueId val="{00000007-8B85-4FBE-BCF0-688F054FA90A}"/>
            </c:ext>
          </c:extLst>
        </c:ser>
        <c:dLbls>
          <c:showLegendKey val="0"/>
          <c:showVal val="0"/>
          <c:showCatName val="0"/>
          <c:showSerName val="0"/>
          <c:showPercent val="0"/>
          <c:showBubbleSize val="0"/>
        </c:dLbls>
        <c:gapWidth val="100"/>
        <c:overlap val="100"/>
        <c:axId val="479522128"/>
        <c:axId val="479517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c:v>
                </c:pt>
                <c:pt idx="2">
                  <c:v>#N/A</c:v>
                </c:pt>
                <c:pt idx="3">
                  <c:v>#N/A</c:v>
                </c:pt>
                <c:pt idx="4">
                  <c:v>55</c:v>
                </c:pt>
                <c:pt idx="5">
                  <c:v>#N/A</c:v>
                </c:pt>
                <c:pt idx="6">
                  <c:v>#N/A</c:v>
                </c:pt>
                <c:pt idx="7">
                  <c:v>54</c:v>
                </c:pt>
                <c:pt idx="8">
                  <c:v>#N/A</c:v>
                </c:pt>
                <c:pt idx="9">
                  <c:v>#N/A</c:v>
                </c:pt>
                <c:pt idx="10">
                  <c:v>26</c:v>
                </c:pt>
                <c:pt idx="11">
                  <c:v>#N/A</c:v>
                </c:pt>
                <c:pt idx="12">
                  <c:v>#N/A</c:v>
                </c:pt>
                <c:pt idx="13">
                  <c:v>68</c:v>
                </c:pt>
                <c:pt idx="14">
                  <c:v>#N/A</c:v>
                </c:pt>
              </c:numCache>
            </c:numRef>
          </c:val>
          <c:smooth val="0"/>
          <c:extLst>
            <c:ext xmlns:c16="http://schemas.microsoft.com/office/drawing/2014/chart" uri="{C3380CC4-5D6E-409C-BE32-E72D297353CC}">
              <c16:uniqueId val="{00000008-8B85-4FBE-BCF0-688F054FA90A}"/>
            </c:ext>
          </c:extLst>
        </c:ser>
        <c:dLbls>
          <c:showLegendKey val="0"/>
          <c:showVal val="0"/>
          <c:showCatName val="0"/>
          <c:showSerName val="0"/>
          <c:showPercent val="0"/>
          <c:showBubbleSize val="0"/>
        </c:dLbls>
        <c:marker val="1"/>
        <c:smooth val="0"/>
        <c:axId val="479522128"/>
        <c:axId val="479517032"/>
      </c:lineChart>
      <c:catAx>
        <c:axId val="47952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517032"/>
        <c:crosses val="autoZero"/>
        <c:auto val="1"/>
        <c:lblAlgn val="ctr"/>
        <c:lblOffset val="100"/>
        <c:tickLblSkip val="1"/>
        <c:tickMarkSkip val="1"/>
        <c:noMultiLvlLbl val="0"/>
      </c:catAx>
      <c:valAx>
        <c:axId val="479517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52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7891</c:v>
                </c:pt>
                <c:pt idx="5">
                  <c:v>7849</c:v>
                </c:pt>
                <c:pt idx="8">
                  <c:v>7932</c:v>
                </c:pt>
                <c:pt idx="11">
                  <c:v>7967</c:v>
                </c:pt>
                <c:pt idx="14">
                  <c:v>7629</c:v>
                </c:pt>
              </c:numCache>
            </c:numRef>
          </c:val>
          <c:extLst>
            <c:ext xmlns:c16="http://schemas.microsoft.com/office/drawing/2014/chart" uri="{C3380CC4-5D6E-409C-BE32-E72D297353CC}">
              <c16:uniqueId val="{00000000-1C11-45FE-82B8-DE37A172E4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1960</c:v>
                </c:pt>
                <c:pt idx="5">
                  <c:v>2104</c:v>
                </c:pt>
                <c:pt idx="8">
                  <c:v>2520</c:v>
                </c:pt>
                <c:pt idx="11">
                  <c:v>2679</c:v>
                </c:pt>
                <c:pt idx="14">
                  <c:v>2631</c:v>
                </c:pt>
              </c:numCache>
            </c:numRef>
          </c:val>
          <c:extLst>
            <c:ext xmlns:c16="http://schemas.microsoft.com/office/drawing/2014/chart" uri="{C3380CC4-5D6E-409C-BE32-E72D297353CC}">
              <c16:uniqueId val="{00000001-1C11-45FE-82B8-DE37A172E4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2674</c:v>
                </c:pt>
                <c:pt idx="5">
                  <c:v>2942</c:v>
                </c:pt>
                <c:pt idx="8">
                  <c:v>3126</c:v>
                </c:pt>
                <c:pt idx="11">
                  <c:v>3945</c:v>
                </c:pt>
                <c:pt idx="14">
                  <c:v>3905</c:v>
                </c:pt>
              </c:numCache>
            </c:numRef>
          </c:val>
          <c:extLst>
            <c:ext xmlns:c16="http://schemas.microsoft.com/office/drawing/2014/chart" uri="{C3380CC4-5D6E-409C-BE32-E72D297353CC}">
              <c16:uniqueId val="{00000002-1C11-45FE-82B8-DE37A172E4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11-45FE-82B8-DE37A172E4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11-45FE-82B8-DE37A172E4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11-45FE-82B8-DE37A172E4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1351</c:v>
                </c:pt>
                <c:pt idx="3">
                  <c:v>1330</c:v>
                </c:pt>
                <c:pt idx="6">
                  <c:v>1320</c:v>
                </c:pt>
                <c:pt idx="9">
                  <c:v>1267</c:v>
                </c:pt>
                <c:pt idx="12">
                  <c:v>1210</c:v>
                </c:pt>
              </c:numCache>
            </c:numRef>
          </c:val>
          <c:extLst>
            <c:ext xmlns:c16="http://schemas.microsoft.com/office/drawing/2014/chart" uri="{C3380CC4-5D6E-409C-BE32-E72D297353CC}">
              <c16:uniqueId val="{00000006-1C11-45FE-82B8-DE37A172E4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131</c:v>
                </c:pt>
                <c:pt idx="3">
                  <c:v>97</c:v>
                </c:pt>
                <c:pt idx="6">
                  <c:v>58</c:v>
                </c:pt>
                <c:pt idx="9">
                  <c:v>31</c:v>
                </c:pt>
                <c:pt idx="12">
                  <c:v>36</c:v>
                </c:pt>
              </c:numCache>
            </c:numRef>
          </c:val>
          <c:extLst>
            <c:ext xmlns:c16="http://schemas.microsoft.com/office/drawing/2014/chart" uri="{C3380CC4-5D6E-409C-BE32-E72D297353CC}">
              <c16:uniqueId val="{00000007-1C11-45FE-82B8-DE37A172E4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2634</c:v>
                </c:pt>
                <c:pt idx="3">
                  <c:v>2623</c:v>
                </c:pt>
                <c:pt idx="6">
                  <c:v>2677</c:v>
                </c:pt>
                <c:pt idx="9">
                  <c:v>2424</c:v>
                </c:pt>
                <c:pt idx="12">
                  <c:v>2271</c:v>
                </c:pt>
              </c:numCache>
            </c:numRef>
          </c:val>
          <c:extLst>
            <c:ext xmlns:c16="http://schemas.microsoft.com/office/drawing/2014/chart" uri="{C3380CC4-5D6E-409C-BE32-E72D297353CC}">
              <c16:uniqueId val="{00000008-1C11-45FE-82B8-DE37A172E4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9-1C11-45FE-82B8-DE37A172E4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7364</c:v>
                </c:pt>
                <c:pt idx="3">
                  <c:v>7463</c:v>
                </c:pt>
                <c:pt idx="6">
                  <c:v>7429</c:v>
                </c:pt>
                <c:pt idx="9">
                  <c:v>7588</c:v>
                </c:pt>
                <c:pt idx="12">
                  <c:v>7048</c:v>
                </c:pt>
              </c:numCache>
            </c:numRef>
          </c:val>
          <c:extLst>
            <c:ext xmlns:c16="http://schemas.microsoft.com/office/drawing/2014/chart" uri="{C3380CC4-5D6E-409C-BE32-E72D297353CC}">
              <c16:uniqueId val="{0000000A-1C11-45FE-82B8-DE37A172E437}"/>
            </c:ext>
          </c:extLst>
        </c:ser>
        <c:dLbls>
          <c:showLegendKey val="0"/>
          <c:showVal val="0"/>
          <c:showCatName val="0"/>
          <c:showSerName val="0"/>
          <c:showPercent val="0"/>
          <c:showBubbleSize val="0"/>
        </c:dLbls>
        <c:gapWidth val="100"/>
        <c:overlap val="100"/>
        <c:axId val="479517816"/>
        <c:axId val="47951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11-45FE-82B8-DE37A172E437}"/>
            </c:ext>
          </c:extLst>
        </c:ser>
        <c:dLbls>
          <c:showLegendKey val="0"/>
          <c:showVal val="0"/>
          <c:showCatName val="0"/>
          <c:showSerName val="0"/>
          <c:showPercent val="0"/>
          <c:showBubbleSize val="0"/>
        </c:dLbls>
        <c:marker val="1"/>
        <c:smooth val="0"/>
        <c:axId val="479517816"/>
        <c:axId val="479515856"/>
      </c:lineChart>
      <c:catAx>
        <c:axId val="47951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9515856"/>
        <c:crosses val="autoZero"/>
        <c:auto val="1"/>
        <c:lblAlgn val="ctr"/>
        <c:lblOffset val="100"/>
        <c:tickLblSkip val="1"/>
        <c:tickMarkSkip val="1"/>
        <c:noMultiLvlLbl val="0"/>
      </c:catAx>
      <c:valAx>
        <c:axId val="47951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51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1061</c:v>
                </c:pt>
                <c:pt idx="1">
                  <c:v>1465</c:v>
                </c:pt>
                <c:pt idx="2">
                  <c:v>1288</c:v>
                </c:pt>
              </c:numCache>
            </c:numRef>
          </c:val>
          <c:extLst>
            <c:ext xmlns:c16="http://schemas.microsoft.com/office/drawing/2014/chart" uri="{C3380CC4-5D6E-409C-BE32-E72D297353CC}">
              <c16:uniqueId val="{00000000-CB37-4713-B0CF-543AB652CA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213</c:v>
                </c:pt>
                <c:pt idx="2">
                  <c:v>313</c:v>
                </c:pt>
              </c:numCache>
            </c:numRef>
          </c:val>
          <c:extLst>
            <c:ext xmlns:c16="http://schemas.microsoft.com/office/drawing/2014/chart" uri="{C3380CC4-5D6E-409C-BE32-E72D297353CC}">
              <c16:uniqueId val="{00000001-CB37-4713-B0CF-543AB652CA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1765</c:v>
                </c:pt>
                <c:pt idx="1">
                  <c:v>1965</c:v>
                </c:pt>
                <c:pt idx="2">
                  <c:v>2071</c:v>
                </c:pt>
              </c:numCache>
            </c:numRef>
          </c:val>
          <c:extLst>
            <c:ext xmlns:c16="http://schemas.microsoft.com/office/drawing/2014/chart" uri="{C3380CC4-5D6E-409C-BE32-E72D297353CC}">
              <c16:uniqueId val="{00000002-CB37-4713-B0CF-543AB652CA6C}"/>
            </c:ext>
          </c:extLst>
        </c:ser>
        <c:dLbls>
          <c:showLegendKey val="0"/>
          <c:showVal val="0"/>
          <c:showCatName val="0"/>
          <c:showSerName val="0"/>
          <c:showPercent val="0"/>
          <c:showBubbleSize val="0"/>
        </c:dLbls>
        <c:gapWidth val="120"/>
        <c:overlap val="100"/>
        <c:axId val="479518208"/>
        <c:axId val="479515464"/>
      </c:barChart>
      <c:catAx>
        <c:axId val="4795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9515464"/>
        <c:crosses val="autoZero"/>
        <c:auto val="1"/>
        <c:lblAlgn val="ctr"/>
        <c:lblOffset val="100"/>
        <c:tickLblSkip val="1"/>
        <c:tickMarkSkip val="1"/>
        <c:noMultiLvlLbl val="0"/>
      </c:catAx>
      <c:valAx>
        <c:axId val="479515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95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のない起債を極力借入しない方針であるため、元利償還金が増加しても、基本的には合わせて算入公債費等も増加していく構造となっている。そのため、分子は低い水準で推移しており、良好な状態と言える。</a:t>
          </a:r>
        </a:p>
        <a:p>
          <a:r>
            <a:rPr kumimoji="1" lang="ja-JP" altLang="en-US" sz="1400">
              <a:latin typeface="ＭＳ ゴシック" pitchFamily="49" charset="-128"/>
              <a:ea typeface="ＭＳ ゴシック" pitchFamily="49" charset="-128"/>
            </a:rPr>
            <a:t>　ただし、算入公債費等には都市計画税充当可能額も含まれているため、都市計画事業が増えると都市計画税充当可能額が減少し、分子が増加する可能性がある。</a:t>
          </a:r>
        </a:p>
        <a:p>
          <a:r>
            <a:rPr kumimoji="1" lang="ja-JP" altLang="en-US" sz="1400">
              <a:latin typeface="ＭＳ ゴシック" pitchFamily="49" charset="-128"/>
              <a:ea typeface="ＭＳ ゴシック" pitchFamily="49" charset="-128"/>
            </a:rPr>
            <a:t>　今後もできる限り交付税措置のない起債の発行を抑制するとともに、計画的に都市計画事業を進めていく。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利用していない。</a:t>
          </a:r>
          <a:endParaRPr kumimoji="1" lang="en-US" altLang="ja-JP" sz="1000" baseline="0">
            <a:latin typeface="ＭＳ ゴシック" pitchFamily="49" charset="-128"/>
            <a:ea typeface="ＭＳ ゴシック" pitchFamily="49" charset="-128"/>
          </a:endParaRPr>
        </a:p>
        <a:p>
          <a:endParaRPr kumimoji="1" lang="en-US" altLang="ja-JP" sz="10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交付税措置のない起債を極力しない方針であるため、地方債残高が増加しても、併せて基準財政需要額算入見込額も増加していく構造となっている。</a:t>
          </a:r>
          <a:endParaRPr lang="ja-JP" altLang="ja-JP" sz="1400">
            <a:effectLst/>
          </a:endParaRPr>
        </a:p>
        <a:p>
          <a:r>
            <a:rPr kumimoji="1" lang="ja-JP" altLang="ja-JP" sz="1100">
              <a:solidFill>
                <a:schemeClr val="dk1"/>
              </a:solidFill>
              <a:effectLst/>
              <a:latin typeface="+mn-lt"/>
              <a:ea typeface="+mn-ea"/>
              <a:cs typeface="+mn-cs"/>
            </a:rPr>
            <a:t>　そのため、将来負担額を充当可能財源等が上回っている状況であり、良好であると言える。</a:t>
          </a:r>
          <a:endParaRPr lang="ja-JP" altLang="ja-JP" sz="1400">
            <a:effectLst/>
          </a:endParaRPr>
        </a:p>
        <a:p>
          <a:r>
            <a:rPr kumimoji="1" lang="ja-JP" altLang="ja-JP" sz="1100">
              <a:solidFill>
                <a:schemeClr val="dk1"/>
              </a:solidFill>
              <a:effectLst/>
              <a:latin typeface="+mn-lt"/>
              <a:ea typeface="+mn-ea"/>
              <a:cs typeface="+mn-cs"/>
            </a:rPr>
            <a:t>　今後もできる限り交付税措置のない起債の発行を抑制し、現状の良好な状態を維持していく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愛知県扶桑町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財政調整基金は積立額が取崩額を下回ったため減額となった。その他、減債基金積立金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千円、役場庁舎建設基金積立金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千円、広域ごみ処理施設整備基金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千円、環境美化センター解体事業基金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千円積立により、全体的に増加した。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公共施設の老朽化対策など、多額の支出を伴う課題は山積しており、長期的には減少していくことが見込まれる。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役場庁舎及び学校教育施設を除く公共施設建設基金：公共施設の建設及び維持管理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地域福祉基金：地域の特性に応じた高齢者保健福祉施策を推進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千円の目標額に向けて一定額の積立を行っているため。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学校教育施設建設基金：学校の大規模改修のため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役場庁舎建設基金：将来的な庁舎建設に備えていくため、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広域ごみ処理施設整備基金：建設費用の積立を行い、建設時より順次取崩し予定。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役場庁舎及び学校教育施設を除く公共施設建設基金：必要に応じて取崩し予定。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地域福祉基金：引き続き果実運用により管理していく。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学校教育施設建設基金：小中学校の大規模改修事業の際に随時取崩しを行う。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役場庁舎建設基金：積立予定額未定。役場庁舎の建設は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年後の予定。建設時の費用として取崩し予定。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212,058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389,755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千円取り崩し）臨時財政対策債を借り入れしなかったため。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公共施設の老朽化対策など、多額の支出を伴う課題は山積しており、長期的には減少していくことが見込まれる。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償還時に取り崩し予定。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35,026
34,388
11.19
12,600,987
12,206,809
380,110
7,502,655
7,047,637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昨年度より</a:t>
          </a:r>
          <a:r>
            <a:rPr kumimoji="1" lang="en-US" altLang="ja-JP" sz="1100" baseline="0">
              <a:solidFill>
                <a:schemeClr val="dk1"/>
              </a:solidFill>
              <a:effectLst/>
              <a:latin typeface="+mn-lt"/>
              <a:ea typeface="+mn-ea"/>
              <a:cs typeface="+mn-cs"/>
            </a:rPr>
            <a:t>0.03</a:t>
          </a:r>
          <a:r>
            <a:rPr kumimoji="1" lang="ja-JP" altLang="ja-JP" sz="1100" baseline="0">
              <a:solidFill>
                <a:schemeClr val="dk1"/>
              </a:solidFill>
              <a:effectLst/>
              <a:latin typeface="+mn-lt"/>
              <a:ea typeface="+mn-ea"/>
              <a:cs typeface="+mn-cs"/>
            </a:rPr>
            <a:t>低下。全国平均より</a:t>
          </a:r>
          <a:r>
            <a:rPr kumimoji="1" lang="en-US" altLang="ja-JP" sz="1100" baseline="0">
              <a:solidFill>
                <a:schemeClr val="dk1"/>
              </a:solidFill>
              <a:effectLst/>
              <a:latin typeface="+mn-lt"/>
              <a:ea typeface="+mn-ea"/>
              <a:cs typeface="+mn-cs"/>
            </a:rPr>
            <a:t>0.29</a:t>
          </a:r>
          <a:r>
            <a:rPr kumimoji="1" lang="ja-JP" altLang="ja-JP" sz="1100" baseline="0">
              <a:solidFill>
                <a:schemeClr val="dk1"/>
              </a:solidFill>
              <a:effectLst/>
              <a:latin typeface="+mn-lt"/>
              <a:ea typeface="+mn-ea"/>
              <a:cs typeface="+mn-cs"/>
            </a:rPr>
            <a:t>高い水準であるが、愛知県平均より</a:t>
          </a:r>
          <a:r>
            <a:rPr kumimoji="1" lang="en-US" altLang="ja-JP" sz="1100" baseline="0">
              <a:solidFill>
                <a:schemeClr val="dk1"/>
              </a:solidFill>
              <a:effectLst/>
              <a:latin typeface="+mn-lt"/>
              <a:ea typeface="+mn-ea"/>
              <a:cs typeface="+mn-cs"/>
            </a:rPr>
            <a:t>0.13</a:t>
          </a:r>
          <a:r>
            <a:rPr kumimoji="1" lang="ja-JP" altLang="ja-JP" sz="1100" baseline="0">
              <a:solidFill>
                <a:schemeClr val="dk1"/>
              </a:solidFill>
              <a:effectLst/>
              <a:latin typeface="+mn-lt"/>
              <a:ea typeface="+mn-ea"/>
              <a:cs typeface="+mn-cs"/>
            </a:rPr>
            <a:t>下回っている。</a:t>
          </a:r>
          <a:endParaRPr lang="ja-JP" altLang="ja-JP" sz="1400">
            <a:effectLst/>
          </a:endParaRPr>
        </a:p>
        <a:p>
          <a:r>
            <a:rPr kumimoji="1" lang="ja-JP" altLang="ja-JP" sz="1100" baseline="0">
              <a:solidFill>
                <a:schemeClr val="dk1"/>
              </a:solidFill>
              <a:effectLst/>
              <a:latin typeface="+mn-lt"/>
              <a:ea typeface="+mn-ea"/>
              <a:cs typeface="+mn-cs"/>
            </a:rPr>
            <a:t>　令和</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年度は</a:t>
          </a:r>
          <a:r>
            <a:rPr kumimoji="1" lang="ja-JP" altLang="en-US" sz="1100" baseline="0">
              <a:solidFill>
                <a:schemeClr val="dk1"/>
              </a:solidFill>
              <a:effectLst/>
              <a:latin typeface="+mn-lt"/>
              <a:ea typeface="+mn-ea"/>
              <a:cs typeface="+mn-cs"/>
            </a:rPr>
            <a:t>臨時財政対策債費などの需要額が増加し、</a:t>
          </a:r>
          <a:r>
            <a:rPr kumimoji="1" lang="ja-JP" altLang="ja-JP" sz="1100" baseline="0">
              <a:solidFill>
                <a:schemeClr val="dk1"/>
              </a:solidFill>
              <a:effectLst/>
              <a:latin typeface="+mn-lt"/>
              <a:ea typeface="+mn-ea"/>
              <a:cs typeface="+mn-cs"/>
            </a:rPr>
            <a:t>財政力指数は低下となったが、令和</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年度以降回復傾向は見られる。ただし、法人税割収入が大手法人数社の業績に左右される税収構造となっており、安定した状態とは言えない。</a:t>
          </a:r>
          <a:endParaRPr lang="ja-JP" altLang="ja-JP" sz="1400">
            <a:effectLst/>
          </a:endParaRPr>
        </a:p>
        <a:p>
          <a:r>
            <a:rPr kumimoji="1" lang="ja-JP" altLang="ja-JP" sz="1100" baseline="0">
              <a:solidFill>
                <a:schemeClr val="dk1"/>
              </a:solidFill>
              <a:effectLst/>
              <a:latin typeface="+mn-lt"/>
              <a:ea typeface="+mn-ea"/>
              <a:cs typeface="+mn-cs"/>
            </a:rPr>
            <a:t>　今後も企業誘致等により、税収増、財政基盤の強化に努めていく。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扶助費の</a:t>
          </a:r>
          <a:r>
            <a:rPr kumimoji="1" lang="en-US" altLang="ja-JP" sz="1100">
              <a:solidFill>
                <a:schemeClr val="dk1"/>
              </a:solidFill>
              <a:effectLst/>
              <a:latin typeface="+mn-lt"/>
              <a:ea typeface="+mn-ea"/>
              <a:cs typeface="+mn-cs"/>
            </a:rPr>
            <a:t>10,736</a:t>
          </a:r>
          <a:r>
            <a:rPr kumimoji="1" lang="ja-JP" altLang="ja-JP" sz="1100">
              <a:solidFill>
                <a:schemeClr val="dk1"/>
              </a:solidFill>
              <a:effectLst/>
              <a:latin typeface="+mn-lt"/>
              <a:ea typeface="+mn-ea"/>
              <a:cs typeface="+mn-cs"/>
            </a:rPr>
            <a:t>千円増加等により経常収支比率の数値としては悪化した。扶助費は今後も増加が続いていくことが見込まれ、施設の老朽化も進んでいることから、維持補修費の今後の増加も懸念材料となっている。事務事業の見直しを徹底し、経常経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61214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156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121666</xdr:rowOff>
    </xdr:from>
    <xdr:to>
      <xdr:col>19</xdr:col>
      <xdr:colOff>133350</xdr:colOff>
      <xdr:row>64</xdr:row>
      <xdr:rowOff>92456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5156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64</xdr:row>
      <xdr:rowOff>92456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63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64</xdr:row>
      <xdr:rowOff>135890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9634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については行政に求められるサービスが多様化する中、さらなる抑制は厳しい。また、物件費は施設建設に伴う備品購入等により、前年度と比較し増加した。指定管理制度の導入などによる適切な定員管理と業務の効率化により経常経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60652</xdr:rowOff>
    </xdr:from>
    <xdr:to>
      <xdr:col>23</xdr:col>
      <xdr:colOff>133350</xdr:colOff>
      <xdr:row>82</xdr:row>
      <xdr:rowOff>90610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19552"/>
          <a:ext cx="838200" cy="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57762</xdr:rowOff>
    </xdr:from>
    <xdr:to>
      <xdr:col>19</xdr:col>
      <xdr:colOff>133350</xdr:colOff>
      <xdr:row>82</xdr:row>
      <xdr:rowOff>60652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1666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136300</xdr:rowOff>
    </xdr:from>
    <xdr:to>
      <xdr:col>15</xdr:col>
      <xdr:colOff>82550</xdr:colOff>
      <xdr:row>82</xdr:row>
      <xdr:rowOff>57762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3750"/>
          <a:ext cx="889000" cy="9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136300</xdr:rowOff>
    </xdr:from>
    <xdr:to>
      <xdr:col>11</xdr:col>
      <xdr:colOff>31750</xdr:colOff>
      <xdr:row>81</xdr:row>
      <xdr:rowOff>138967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02375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39810</xdr:rowOff>
    </xdr:from>
    <xdr:to>
      <xdr:col>23</xdr:col>
      <xdr:colOff>184150</xdr:colOff>
      <xdr:row>82</xdr:row>
      <xdr:rowOff>141410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56337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9852</xdr:rowOff>
    </xdr:from>
    <xdr:to>
      <xdr:col>19</xdr:col>
      <xdr:colOff>184150</xdr:colOff>
      <xdr:row>82</xdr:row>
      <xdr:rowOff>111452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121629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3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6962</xdr:rowOff>
    </xdr:from>
    <xdr:to>
      <xdr:col>15</xdr:col>
      <xdr:colOff>133350</xdr:colOff>
      <xdr:row>82</xdr:row>
      <xdr:rowOff>108562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118739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85500</xdr:rowOff>
    </xdr:from>
    <xdr:to>
      <xdr:col>11</xdr:col>
      <xdr:colOff>82550</xdr:colOff>
      <xdr:row>82</xdr:row>
      <xdr:rowOff>15650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25827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88167</xdr:rowOff>
    </xdr:from>
    <xdr:to>
      <xdr:col>7</xdr:col>
      <xdr:colOff>31750</xdr:colOff>
      <xdr:row>82</xdr:row>
      <xdr:rowOff>18317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28494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全国町村平均よりも低い水準であり、人事院勧告及び国家公務員に準じた制度運用を行ってきた結果と言える。引き続き国準拠の運用により適切な管理を行っていく。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84</xdr:row>
      <xdr:rowOff>48079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9475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48079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48079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326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84</xdr:row>
      <xdr:rowOff>30843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915571"/>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全国平均、愛知県平均以下の数値であり、概ね同程度の水準で推移している。行政に求められるサービスが多様化し、単純に定員数を削減していくのではなく、適切な職員数を確保し、効率的な行政経営に努めていく。</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類似団体と比較し数値が増加しているが、事務分担の見直しや新たな事業部署の創設に伴う増員。</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54701</xdr:rowOff>
    </xdr:from>
    <xdr:to>
      <xdr:col>81</xdr:col>
      <xdr:colOff>44450</xdr:colOff>
      <xdr:row>60</xdr:row>
      <xdr:rowOff>113302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41701"/>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54701</xdr:rowOff>
    </xdr:from>
    <xdr:to>
      <xdr:col>77</xdr:col>
      <xdr:colOff>44450</xdr:colOff>
      <xdr:row>60</xdr:row>
      <xdr:rowOff>58148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4170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58148</xdr:rowOff>
    </xdr:from>
    <xdr:to>
      <xdr:col>72</xdr:col>
      <xdr:colOff>203200</xdr:colOff>
      <xdr:row>60</xdr:row>
      <xdr:rowOff>66766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4514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66766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296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62502</xdr:rowOff>
    </xdr:from>
    <xdr:to>
      <xdr:col>81</xdr:col>
      <xdr:colOff>95250</xdr:colOff>
      <xdr:row>60</xdr:row>
      <xdr:rowOff>164102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34579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2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3901</xdr:rowOff>
    </xdr:from>
    <xdr:to>
      <xdr:col>77</xdr:col>
      <xdr:colOff>95250</xdr:colOff>
      <xdr:row>60</xdr:row>
      <xdr:rowOff>105501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115678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5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7348</xdr:rowOff>
    </xdr:from>
    <xdr:to>
      <xdr:col>73</xdr:col>
      <xdr:colOff>44450</xdr:colOff>
      <xdr:row>60</xdr:row>
      <xdr:rowOff>108948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119125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15966</xdr:rowOff>
    </xdr:from>
    <xdr:to>
      <xdr:col>68</xdr:col>
      <xdr:colOff>203200</xdr:colOff>
      <xdr:row>60</xdr:row>
      <xdr:rowOff>117566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127743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全国平均、愛知県平均よりも低い水準で推移。早期健全化基準を大きく下回っており、良好な状態であると言える。</a:t>
          </a:r>
          <a:endParaRPr lang="ja-JP" altLang="ja-JP" sz="1400">
            <a:effectLst/>
          </a:endParaRPr>
        </a:p>
        <a:p>
          <a:r>
            <a:rPr kumimoji="1" lang="ja-JP" altLang="ja-JP" sz="1100">
              <a:solidFill>
                <a:schemeClr val="dk1"/>
              </a:solidFill>
              <a:effectLst/>
              <a:latin typeface="+mn-lt"/>
              <a:ea typeface="+mn-ea"/>
              <a:cs typeface="+mn-cs"/>
            </a:rPr>
            <a:t>　今後もできる限り交付税措置のない起債の発行を抑制し、良好な状態を維持していく。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165644</xdr:rowOff>
    </xdr:from>
    <xdr:to>
      <xdr:col>81</xdr:col>
      <xdr:colOff>44450</xdr:colOff>
      <xdr:row>38</xdr:row>
      <xdr:rowOff>1088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0929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165644</xdr:rowOff>
    </xdr:from>
    <xdr:to>
      <xdr:col>77</xdr:col>
      <xdr:colOff>44450</xdr:colOff>
      <xdr:row>38</xdr:row>
      <xdr:rowOff>14877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5092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14877</xdr:rowOff>
    </xdr:from>
    <xdr:to>
      <xdr:col>72</xdr:col>
      <xdr:colOff>203200</xdr:colOff>
      <xdr:row>38</xdr:row>
      <xdr:rowOff>35560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299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42454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121739</xdr:rowOff>
    </xdr:from>
    <xdr:to>
      <xdr:col>81</xdr:col>
      <xdr:colOff>95250</xdr:colOff>
      <xdr:row>38</xdr:row>
      <xdr:rowOff>51888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138266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114844</xdr:rowOff>
    </xdr:from>
    <xdr:to>
      <xdr:col>77</xdr:col>
      <xdr:colOff>95250</xdr:colOff>
      <xdr:row>38</xdr:row>
      <xdr:rowOff>44994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55171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2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135527</xdr:rowOff>
    </xdr:from>
    <xdr:to>
      <xdr:col>73</xdr:col>
      <xdr:colOff>44450</xdr:colOff>
      <xdr:row>38</xdr:row>
      <xdr:rowOff>65677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75854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163104</xdr:rowOff>
    </xdr:from>
    <xdr:to>
      <xdr:col>64</xdr:col>
      <xdr:colOff>152400</xdr:colOff>
      <xdr:row>38</xdr:row>
      <xdr:rowOff>93254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103431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償還など今後扶桑町が負担すべき将来負担額よりも、それに充当することができる財源（普通交付税の基準財政需要額算入見込額、基金など）の方が上回り、将来負担比率は算定されないため、健全なレベルであると言える。</a:t>
          </a:r>
          <a:endParaRPr lang="ja-JP" altLang="ja-JP" sz="1400">
            <a:effectLst/>
          </a:endParaRPr>
        </a:p>
        <a:p>
          <a:r>
            <a:rPr kumimoji="1" lang="ja-JP" altLang="ja-JP" sz="1100">
              <a:solidFill>
                <a:schemeClr val="dk1"/>
              </a:solidFill>
              <a:effectLst/>
              <a:latin typeface="+mn-lt"/>
              <a:ea typeface="+mn-ea"/>
              <a:cs typeface="+mn-cs"/>
            </a:rPr>
            <a:t>　今後もできる限り交付税措置のない起債の発行を抑制し、良好な状態を維持していく。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35,026
34,388
11.19
12,600,987
12,206,809
380,110
7,502,655
7,047,637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昨年度</a:t>
          </a:r>
          <a:r>
            <a:rPr kumimoji="1" lang="ja-JP" altLang="en-US" sz="1100" baseline="0">
              <a:solidFill>
                <a:schemeClr val="dk1"/>
              </a:solidFill>
              <a:effectLst/>
              <a:latin typeface="+mn-lt"/>
              <a:ea typeface="+mn-ea"/>
              <a:cs typeface="+mn-cs"/>
            </a:rPr>
            <a:t>と比較してほぼ同水準であるが</a:t>
          </a:r>
          <a:r>
            <a:rPr kumimoji="1" lang="ja-JP" altLang="ja-JP" sz="1100" baseline="0">
              <a:solidFill>
                <a:schemeClr val="dk1"/>
              </a:solidFill>
              <a:effectLst/>
              <a:latin typeface="+mn-lt"/>
              <a:ea typeface="+mn-ea"/>
              <a:cs typeface="+mn-cs"/>
            </a:rPr>
            <a:t>、類似団体内平均値を上回った。</a:t>
          </a:r>
          <a:endParaRPr lang="ja-JP" altLang="ja-JP" sz="1400">
            <a:effectLst/>
          </a:endParaRPr>
        </a:p>
        <a:p>
          <a:r>
            <a:rPr kumimoji="1" lang="ja-JP" altLang="ja-JP" sz="1100" baseline="0">
              <a:solidFill>
                <a:schemeClr val="dk1"/>
              </a:solidFill>
              <a:effectLst/>
              <a:latin typeface="+mn-lt"/>
              <a:ea typeface="+mn-ea"/>
              <a:cs typeface="+mn-cs"/>
            </a:rPr>
            <a:t>　類似団体と比較して保育所が多く、会計年度任用職員数含め保育士の数が多いことは要因のひとつである。業務量に見合った適切な職員数の確保と効率的な行政経営に努めていく。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4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a:t>
          </a:r>
          <a:r>
            <a:rPr kumimoji="1" lang="ja-JP" altLang="ja-JP" sz="1100">
              <a:solidFill>
                <a:schemeClr val="dk1"/>
              </a:solidFill>
              <a:effectLst/>
              <a:latin typeface="+mn-lt"/>
              <a:ea typeface="+mn-ea"/>
              <a:cs typeface="+mn-cs"/>
            </a:rPr>
            <a:t>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年度については、ワクチン接種委託料等、新型コロナウイルスに係る委託料が物件費の増加要因としてあった。令和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児童館建設に伴う備品購入費の増や、防災無線基地局の更新等により</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公共施設の再配置等を視野に入れながら経費の削減に努める。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833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113284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83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88138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5648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18</xdr:row>
      <xdr:rowOff>8128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02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子ども医療の対象者拡大などにより、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自立支援や児童発達支援関連の扶助費は増加傾向が続いており、今後も増加は避けられない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健診、予防接種の促進による医療費の抑制や、介護予防施策の推進による扶助費の抑制に努める。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35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121557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124278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2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124278</xdr:rowOff>
    </xdr:from>
    <xdr:to>
      <xdr:col>11</xdr:col>
      <xdr:colOff>9525</xdr:colOff>
      <xdr:row>57</xdr:row>
      <xdr:rowOff>156935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高く、愛知県平均より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高い水準である。</a:t>
          </a:r>
          <a:endParaRPr lang="ja-JP" altLang="ja-JP" sz="1400">
            <a:effectLst/>
          </a:endParaRPr>
        </a:p>
        <a:p>
          <a:r>
            <a:rPr kumimoji="1" lang="ja-JP" altLang="ja-JP" sz="1100">
              <a:solidFill>
                <a:schemeClr val="dk1"/>
              </a:solidFill>
              <a:effectLst/>
              <a:latin typeface="+mn-lt"/>
              <a:ea typeface="+mn-ea"/>
              <a:cs typeface="+mn-cs"/>
            </a:rPr>
            <a:t>　特別会計への繰出金が多くを占めており、健診、予防接種の促進による医療費の抑制や、介護予防施策の推進により、特別会計への繰出金抑制に努める。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15422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4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135165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4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20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58</xdr:row>
      <xdr:rowOff>83457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207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低下。類似団体内平均より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低いが、愛知県平均より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高い水準である。</a:t>
          </a:r>
          <a:endParaRPr lang="ja-JP" altLang="ja-JP" sz="1400">
            <a:effectLst/>
          </a:endParaRPr>
        </a:p>
        <a:p>
          <a:r>
            <a:rPr kumimoji="1" lang="ja-JP" altLang="ja-JP" sz="1100">
              <a:solidFill>
                <a:schemeClr val="dk1"/>
              </a:solidFill>
              <a:effectLst/>
              <a:latin typeface="+mn-lt"/>
              <a:ea typeface="+mn-ea"/>
              <a:cs typeface="+mn-cs"/>
            </a:rPr>
            <a:t>　一部事務組合への負担金が多くを占めており、今後は一部事務組合においても経費削減を要請していくように努める。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33274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51562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類似団体平均値を下回る数値で推移。児童館建設事業が令和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年度に完了</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、小中学校の大規模改修事業に伴う借入が続いていく。ただ、臨時財政対策債の発行については抑制を図り始めており、地方債全体の発行額の抑制に努めていく。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170435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988036"/>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129286</xdr:rowOff>
    </xdr:from>
    <xdr:to>
      <xdr:col>15</xdr:col>
      <xdr:colOff>98425</xdr:colOff>
      <xdr:row>75</xdr:row>
      <xdr:rowOff>147574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75</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上回っている。類似団体平均を上回っている主な要因は人件費</a:t>
          </a:r>
          <a:r>
            <a:rPr kumimoji="1" lang="ja-JP" altLang="en-US" sz="1100">
              <a:solidFill>
                <a:schemeClr val="dk1"/>
              </a:solidFill>
              <a:effectLst/>
              <a:latin typeface="+mn-lt"/>
              <a:ea typeface="+mn-ea"/>
              <a:cs typeface="+mn-cs"/>
            </a:rPr>
            <a:t>土木費は</a:t>
          </a:r>
          <a:r>
            <a:rPr kumimoji="1" lang="ja-JP" altLang="ja-JP" sz="1100">
              <a:solidFill>
                <a:schemeClr val="dk1"/>
              </a:solidFill>
              <a:effectLst/>
              <a:latin typeface="+mn-lt"/>
              <a:ea typeface="+mn-ea"/>
              <a:cs typeface="+mn-cs"/>
            </a:rPr>
            <a:t>が高いことが要因である。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100330</xdr:rowOff>
    </xdr:from>
    <xdr:to>
      <xdr:col>82</xdr:col>
      <xdr:colOff>107950</xdr:colOff>
      <xdr:row>78</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734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100330</xdr:rowOff>
    </xdr:from>
    <xdr:to>
      <xdr:col>78</xdr:col>
      <xdr:colOff>69850</xdr:colOff>
      <xdr:row>79</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734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43180</xdr:rowOff>
    </xdr:from>
    <xdr:to>
      <xdr:col>73</xdr:col>
      <xdr:colOff>180975</xdr:colOff>
      <xdr:row>79</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877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43180</xdr:rowOff>
    </xdr:from>
    <xdr:to>
      <xdr:col>69</xdr:col>
      <xdr:colOff>92075</xdr:colOff>
      <xdr:row>80</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5877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49530</xdr:rowOff>
    </xdr:from>
    <xdr:to>
      <xdr:col>78</xdr:col>
      <xdr:colOff>120650</xdr:colOff>
      <xdr:row>78</xdr:row>
      <xdr:rowOff>151130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135907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0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163830</xdr:rowOff>
    </xdr:from>
    <xdr:to>
      <xdr:col>69</xdr:col>
      <xdr:colOff>142875</xdr:colOff>
      <xdr:row>79</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78757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43555</xdr:rowOff>
    </xdr:from>
    <xdr:to>
      <xdr:col>29</xdr:col>
      <xdr:colOff>127000</xdr:colOff>
      <xdr:row>17</xdr:row>
      <xdr:rowOff>46723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5830"/>
          <a:ext cx="6477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28333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0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46723</xdr:rowOff>
    </xdr:from>
    <xdr:to>
      <xdr:col>26</xdr:col>
      <xdr:colOff>50800</xdr:colOff>
      <xdr:row>17</xdr:row>
      <xdr:rowOff>92182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8998"/>
          <a:ext cx="6985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92182</xdr:rowOff>
    </xdr:from>
    <xdr:to>
      <xdr:col>22</xdr:col>
      <xdr:colOff>114300</xdr:colOff>
      <xdr:row>18</xdr:row>
      <xdr:rowOff>922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4457"/>
          <a:ext cx="698500" cy="8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579</xdr:rowOff>
    </xdr:from>
    <xdr:to>
      <xdr:col>18</xdr:col>
      <xdr:colOff>177800</xdr:colOff>
      <xdr:row>18</xdr:row>
      <xdr:rowOff>922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34304"/>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164205</xdr:rowOff>
    </xdr:from>
    <xdr:to>
      <xdr:col>29</xdr:col>
      <xdr:colOff>177800</xdr:colOff>
      <xdr:row>17</xdr:row>
      <xdr:rowOff>94355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9282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167373</xdr:rowOff>
    </xdr:from>
    <xdr:to>
      <xdr:col>26</xdr:col>
      <xdr:colOff>101600</xdr:colOff>
      <xdr:row>17</xdr:row>
      <xdr:rowOff>97523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107700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7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41382</xdr:rowOff>
    </xdr:from>
    <xdr:to>
      <xdr:col>22</xdr:col>
      <xdr:colOff>165100</xdr:colOff>
      <xdr:row>17</xdr:row>
      <xdr:rowOff>142982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153159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121572</xdr:rowOff>
    </xdr:from>
    <xdr:to>
      <xdr:col>19</xdr:col>
      <xdr:colOff>38100</xdr:colOff>
      <xdr:row>18</xdr:row>
      <xdr:rowOff>51722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36499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121229</xdr:rowOff>
    </xdr:from>
    <xdr:to>
      <xdr:col>15</xdr:col>
      <xdr:colOff>101600</xdr:colOff>
      <xdr:row>18</xdr:row>
      <xdr:rowOff>51379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36156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6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13729</xdr:rowOff>
    </xdr:from>
    <xdr:to>
      <xdr:col>29</xdr:col>
      <xdr:colOff>127000</xdr:colOff>
      <xdr:row>37</xdr:row>
      <xdr:rowOff>36722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38429"/>
          <a:ext cx="647700" cy="2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21234</xdr:rowOff>
    </xdr:from>
    <xdr:to>
      <xdr:col>26</xdr:col>
      <xdr:colOff>50800</xdr:colOff>
      <xdr:row>37</xdr:row>
      <xdr:rowOff>36722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45934"/>
          <a:ext cx="698500" cy="1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21234</xdr:rowOff>
    </xdr:from>
    <xdr:to>
      <xdr:col>22</xdr:col>
      <xdr:colOff>114300</xdr:colOff>
      <xdr:row>37</xdr:row>
      <xdr:rowOff>21349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45934"/>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10605</xdr:rowOff>
    </xdr:from>
    <xdr:to>
      <xdr:col>18</xdr:col>
      <xdr:colOff>177800</xdr:colOff>
      <xdr:row>37</xdr:row>
      <xdr:rowOff>21349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35305"/>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134379</xdr:rowOff>
    </xdr:from>
    <xdr:to>
      <xdr:col>29</xdr:col>
      <xdr:colOff>177800</xdr:colOff>
      <xdr:row>37</xdr:row>
      <xdr:rowOff>64529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87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106456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5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157372</xdr:rowOff>
    </xdr:from>
    <xdr:to>
      <xdr:col>26</xdr:col>
      <xdr:colOff>101600</xdr:colOff>
      <xdr:row>37</xdr:row>
      <xdr:rowOff>87522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1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72299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9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141884</xdr:rowOff>
    </xdr:from>
    <xdr:to>
      <xdr:col>22</xdr:col>
      <xdr:colOff>165100</xdr:colOff>
      <xdr:row>37</xdr:row>
      <xdr:rowOff>72034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95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56811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141999</xdr:rowOff>
    </xdr:from>
    <xdr:to>
      <xdr:col>19</xdr:col>
      <xdr:colOff>38100</xdr:colOff>
      <xdr:row>37</xdr:row>
      <xdr:rowOff>72149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9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56926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8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131255</xdr:rowOff>
    </xdr:from>
    <xdr:to>
      <xdr:col>15</xdr:col>
      <xdr:colOff>101600</xdr:colOff>
      <xdr:row>37</xdr:row>
      <xdr:rowOff>61405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8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46182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7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35,026
34,388
11.19
12,600,987
12,206,809
380,110
7,502,655
7,047,637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67901</xdr:rowOff>
    </xdr:from>
    <xdr:to>
      <xdr:col>24</xdr:col>
      <xdr:colOff>63500</xdr:colOff>
      <xdr:row>36</xdr:row>
      <xdr:rowOff>85122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0101"/>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85122</xdr:rowOff>
    </xdr:from>
    <xdr:to>
      <xdr:col>19</xdr:col>
      <xdr:colOff>177800</xdr:colOff>
      <xdr:row>36</xdr:row>
      <xdr:rowOff>136328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7322"/>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136328</xdr:rowOff>
    </xdr:from>
    <xdr:to>
      <xdr:col>15</xdr:col>
      <xdr:colOff>50800</xdr:colOff>
      <xdr:row>38</xdr:row>
      <xdr:rowOff>9493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8528"/>
          <a:ext cx="889000" cy="2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8198</xdr:rowOff>
    </xdr:from>
    <xdr:to>
      <xdr:col>10</xdr:col>
      <xdr:colOff>114300</xdr:colOff>
      <xdr:row>38</xdr:row>
      <xdr:rowOff>9493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329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17101</xdr:rowOff>
    </xdr:from>
    <xdr:to>
      <xdr:col>24</xdr:col>
      <xdr:colOff>114300</xdr:colOff>
      <xdr:row>36</xdr:row>
      <xdr:rowOff>118701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39978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34322</xdr:rowOff>
    </xdr:from>
    <xdr:to>
      <xdr:col>20</xdr:col>
      <xdr:colOff>38100</xdr:colOff>
      <xdr:row>36</xdr:row>
      <xdr:rowOff>135922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127049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85528</xdr:rowOff>
    </xdr:from>
    <xdr:to>
      <xdr:col>15</xdr:col>
      <xdr:colOff>101600</xdr:colOff>
      <xdr:row>37</xdr:row>
      <xdr:rowOff>15678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130143</xdr:rowOff>
    </xdr:from>
    <xdr:to>
      <xdr:col>10</xdr:col>
      <xdr:colOff>165100</xdr:colOff>
      <xdr:row>38</xdr:row>
      <xdr:rowOff>60293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51420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128848</xdr:rowOff>
    </xdr:from>
    <xdr:to>
      <xdr:col>6</xdr:col>
      <xdr:colOff>38100</xdr:colOff>
      <xdr:row>38</xdr:row>
      <xdr:rowOff>58998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50125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161348</xdr:rowOff>
    </xdr:from>
    <xdr:to>
      <xdr:col>24</xdr:col>
      <xdr:colOff>63500</xdr:colOff>
      <xdr:row>59</xdr:row>
      <xdr:rowOff>19197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05448"/>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5176</xdr:rowOff>
    </xdr:from>
    <xdr:to>
      <xdr:col>19</xdr:col>
      <xdr:colOff>177800</xdr:colOff>
      <xdr:row>59</xdr:row>
      <xdr:rowOff>19197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120726"/>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5176</xdr:rowOff>
    </xdr:from>
    <xdr:to>
      <xdr:col>15</xdr:col>
      <xdr:colOff>50800</xdr:colOff>
      <xdr:row>59</xdr:row>
      <xdr:rowOff>34537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20726"/>
          <a:ext cx="889000" cy="2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31138</xdr:rowOff>
    </xdr:from>
    <xdr:to>
      <xdr:col>10</xdr:col>
      <xdr:colOff>114300</xdr:colOff>
      <xdr:row>59</xdr:row>
      <xdr:rowOff>34537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46688"/>
          <a:ext cx="8890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110548</xdr:rowOff>
    </xdr:from>
    <xdr:to>
      <xdr:col>24</xdr:col>
      <xdr:colOff>114300</xdr:colOff>
      <xdr:row>59</xdr:row>
      <xdr:rowOff>40698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25475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139847</xdr:rowOff>
    </xdr:from>
    <xdr:to>
      <xdr:col>20</xdr:col>
      <xdr:colOff>38100</xdr:colOff>
      <xdr:row>59</xdr:row>
      <xdr:rowOff>69997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61124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125826</xdr:rowOff>
    </xdr:from>
    <xdr:to>
      <xdr:col>15</xdr:col>
      <xdr:colOff>101600</xdr:colOff>
      <xdr:row>59</xdr:row>
      <xdr:rowOff>55976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47103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155187</xdr:rowOff>
    </xdr:from>
    <xdr:to>
      <xdr:col>10</xdr:col>
      <xdr:colOff>165100</xdr:colOff>
      <xdr:row>59</xdr:row>
      <xdr:rowOff>85337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76464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151788</xdr:rowOff>
    </xdr:from>
    <xdr:to>
      <xdr:col>6</xdr:col>
      <xdr:colOff>38100</xdr:colOff>
      <xdr:row>59</xdr:row>
      <xdr:rowOff>81938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73065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125253</xdr:rowOff>
    </xdr:from>
    <xdr:to>
      <xdr:col>24</xdr:col>
      <xdr:colOff>63500</xdr:colOff>
      <xdr:row>77</xdr:row>
      <xdr:rowOff>127219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26903"/>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111948</xdr:rowOff>
    </xdr:from>
    <xdr:to>
      <xdr:col>19</xdr:col>
      <xdr:colOff>177800</xdr:colOff>
      <xdr:row>77</xdr:row>
      <xdr:rowOff>127219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3598"/>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111948</xdr:rowOff>
    </xdr:from>
    <xdr:to>
      <xdr:col>15</xdr:col>
      <xdr:colOff>50800</xdr:colOff>
      <xdr:row>77</xdr:row>
      <xdr:rowOff>132110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3598"/>
          <a:ext cx="8890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132110</xdr:rowOff>
    </xdr:from>
    <xdr:to>
      <xdr:col>10</xdr:col>
      <xdr:colOff>114300</xdr:colOff>
      <xdr:row>77</xdr:row>
      <xdr:rowOff>139289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33760"/>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74453</xdr:rowOff>
    </xdr:from>
    <xdr:to>
      <xdr:col>24</xdr:col>
      <xdr:colOff>114300</xdr:colOff>
      <xdr:row>78</xdr:row>
      <xdr:rowOff>4603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52880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76419</xdr:rowOff>
    </xdr:from>
    <xdr:to>
      <xdr:col>20</xdr:col>
      <xdr:colOff>38100</xdr:colOff>
      <xdr:row>78</xdr:row>
      <xdr:rowOff>6569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169146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61148</xdr:rowOff>
    </xdr:from>
    <xdr:to>
      <xdr:col>15</xdr:col>
      <xdr:colOff>101600</xdr:colOff>
      <xdr:row>77</xdr:row>
      <xdr:rowOff>162748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81310</xdr:rowOff>
    </xdr:from>
    <xdr:to>
      <xdr:col>10</xdr:col>
      <xdr:colOff>165100</xdr:colOff>
      <xdr:row>78</xdr:row>
      <xdr:rowOff>11460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27987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88489</xdr:rowOff>
    </xdr:from>
    <xdr:to>
      <xdr:col>6</xdr:col>
      <xdr:colOff>38100</xdr:colOff>
      <xdr:row>78</xdr:row>
      <xdr:rowOff>18639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35166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103722</xdr:rowOff>
    </xdr:from>
    <xdr:to>
      <xdr:col>24</xdr:col>
      <xdr:colOff>63500</xdr:colOff>
      <xdr:row>97</xdr:row>
      <xdr:rowOff>121738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62922"/>
          <a:ext cx="838200" cy="18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103722</xdr:rowOff>
    </xdr:from>
    <xdr:to>
      <xdr:col>19</xdr:col>
      <xdr:colOff>177800</xdr:colOff>
      <xdr:row>98</xdr:row>
      <xdr:rowOff>3825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2922"/>
          <a:ext cx="889000" cy="2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169842</xdr:rowOff>
    </xdr:from>
    <xdr:to>
      <xdr:col>15</xdr:col>
      <xdr:colOff>50800</xdr:colOff>
      <xdr:row>98</xdr:row>
      <xdr:rowOff>3825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00492"/>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169842</xdr:rowOff>
    </xdr:from>
    <xdr:to>
      <xdr:col>10</xdr:col>
      <xdr:colOff>114300</xdr:colOff>
      <xdr:row>98</xdr:row>
      <xdr:rowOff>25836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00492"/>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70938</xdr:rowOff>
    </xdr:from>
    <xdr:to>
      <xdr:col>24</xdr:col>
      <xdr:colOff>114300</xdr:colOff>
      <xdr:row>98</xdr:row>
      <xdr:rowOff>1088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157315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52922</xdr:rowOff>
    </xdr:from>
    <xdr:to>
      <xdr:col>20</xdr:col>
      <xdr:colOff>38100</xdr:colOff>
      <xdr:row>96</xdr:row>
      <xdr:rowOff>154522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145649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124475</xdr:rowOff>
    </xdr:from>
    <xdr:to>
      <xdr:col>15</xdr:col>
      <xdr:colOff>101600</xdr:colOff>
      <xdr:row>98</xdr:row>
      <xdr:rowOff>54625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45752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119042</xdr:rowOff>
    </xdr:from>
    <xdr:to>
      <xdr:col>10</xdr:col>
      <xdr:colOff>165100</xdr:colOff>
      <xdr:row>98</xdr:row>
      <xdr:rowOff>49192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40319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146486</xdr:rowOff>
    </xdr:from>
    <xdr:to>
      <xdr:col>6</xdr:col>
      <xdr:colOff>38100</xdr:colOff>
      <xdr:row>98</xdr:row>
      <xdr:rowOff>76636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118135</xdr:rowOff>
    </xdr:from>
    <xdr:to>
      <xdr:col>55</xdr:col>
      <xdr:colOff>0</xdr:colOff>
      <xdr:row>38</xdr:row>
      <xdr:rowOff>66967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61785"/>
          <a:ext cx="838200" cy="1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154711</xdr:rowOff>
    </xdr:from>
    <xdr:to>
      <xdr:col>50</xdr:col>
      <xdr:colOff>114300</xdr:colOff>
      <xdr:row>38</xdr:row>
      <xdr:rowOff>66967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98211"/>
          <a:ext cx="889000" cy="128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154711</xdr:rowOff>
    </xdr:from>
    <xdr:to>
      <xdr:col>45</xdr:col>
      <xdr:colOff>177800</xdr:colOff>
      <xdr:row>38</xdr:row>
      <xdr:rowOff>109842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98211"/>
          <a:ext cx="889000" cy="13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109842</xdr:rowOff>
    </xdr:from>
    <xdr:to>
      <xdr:col>41</xdr:col>
      <xdr:colOff>50800</xdr:colOff>
      <xdr:row>39</xdr:row>
      <xdr:rowOff>23381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24942"/>
          <a:ext cx="889000" cy="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67335</xdr:rowOff>
    </xdr:from>
    <xdr:to>
      <xdr:col>55</xdr:col>
      <xdr:colOff>50800</xdr:colOff>
      <xdr:row>37</xdr:row>
      <xdr:rowOff>168935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45762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16167</xdr:rowOff>
    </xdr:from>
    <xdr:to>
      <xdr:col>50</xdr:col>
      <xdr:colOff>165100</xdr:colOff>
      <xdr:row>38</xdr:row>
      <xdr:rowOff>117767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108894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103911</xdr:rowOff>
    </xdr:from>
    <xdr:to>
      <xdr:col>46</xdr:col>
      <xdr:colOff>38100</xdr:colOff>
      <xdr:row>31</xdr:row>
      <xdr:rowOff>34061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25188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4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59042</xdr:rowOff>
    </xdr:from>
    <xdr:to>
      <xdr:col>41</xdr:col>
      <xdr:colOff>101600</xdr:colOff>
      <xdr:row>38</xdr:row>
      <xdr:rowOff>160642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151769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144031</xdr:rowOff>
    </xdr:from>
    <xdr:to>
      <xdr:col>36</xdr:col>
      <xdr:colOff>165100</xdr:colOff>
      <xdr:row>39</xdr:row>
      <xdr:rowOff>74181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65308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155641</xdr:rowOff>
    </xdr:from>
    <xdr:to>
      <xdr:col>55</xdr:col>
      <xdr:colOff>0</xdr:colOff>
      <xdr:row>58</xdr:row>
      <xdr:rowOff>74123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28291"/>
          <a:ext cx="838200" cy="8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74123</xdr:rowOff>
    </xdr:from>
    <xdr:to>
      <xdr:col>50</xdr:col>
      <xdr:colOff>114300</xdr:colOff>
      <xdr:row>58</xdr:row>
      <xdr:rowOff>89857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18223"/>
          <a:ext cx="889000" cy="1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32349</xdr:rowOff>
    </xdr:from>
    <xdr:to>
      <xdr:col>45</xdr:col>
      <xdr:colOff>177800</xdr:colOff>
      <xdr:row>58</xdr:row>
      <xdr:rowOff>89857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76449"/>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71684</xdr:rowOff>
    </xdr:from>
    <xdr:to>
      <xdr:col>41</xdr:col>
      <xdr:colOff>50800</xdr:colOff>
      <xdr:row>58</xdr:row>
      <xdr:rowOff>32349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44334"/>
          <a:ext cx="889000" cy="13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104841</xdr:rowOff>
    </xdr:from>
    <xdr:to>
      <xdr:col>55</xdr:col>
      <xdr:colOff>50800</xdr:colOff>
      <xdr:row>58</xdr:row>
      <xdr:rowOff>34991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83268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23323</xdr:rowOff>
    </xdr:from>
    <xdr:to>
      <xdr:col>50</xdr:col>
      <xdr:colOff>165100</xdr:colOff>
      <xdr:row>58</xdr:row>
      <xdr:rowOff>124923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116050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39057</xdr:rowOff>
    </xdr:from>
    <xdr:to>
      <xdr:col>46</xdr:col>
      <xdr:colOff>38100</xdr:colOff>
      <xdr:row>58</xdr:row>
      <xdr:rowOff>140657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131784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152999</xdr:rowOff>
    </xdr:from>
    <xdr:to>
      <xdr:col>41</xdr:col>
      <xdr:colOff>101600</xdr:colOff>
      <xdr:row>58</xdr:row>
      <xdr:rowOff>83149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74276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20884</xdr:rowOff>
    </xdr:from>
    <xdr:to>
      <xdr:col>36</xdr:col>
      <xdr:colOff>165100</xdr:colOff>
      <xdr:row>57</xdr:row>
      <xdr:rowOff>122484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113611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12464</xdr:rowOff>
    </xdr:from>
    <xdr:to>
      <xdr:col>55</xdr:col>
      <xdr:colOff>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57014"/>
          <a:ext cx="83820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170428</xdr:rowOff>
    </xdr:from>
    <xdr:to>
      <xdr:col>50</xdr:col>
      <xdr:colOff>114300</xdr:colOff>
      <xdr:row>79</xdr:row>
      <xdr:rowOff>12464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43528"/>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30296</xdr:rowOff>
    </xdr:from>
    <xdr:to>
      <xdr:col>45</xdr:col>
      <xdr:colOff>177800</xdr:colOff>
      <xdr:row>78</xdr:row>
      <xdr:rowOff>170428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03396"/>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1397</xdr:rowOff>
    </xdr:from>
    <xdr:to>
      <xdr:col>41</xdr:col>
      <xdr:colOff>50800</xdr:colOff>
      <xdr:row>78</xdr:row>
      <xdr:rowOff>30296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03047"/>
          <a:ext cx="889000" cy="20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133114</xdr:rowOff>
    </xdr:from>
    <xdr:to>
      <xdr:col>50</xdr:col>
      <xdr:colOff>165100</xdr:colOff>
      <xdr:row>79</xdr:row>
      <xdr:rowOff>63264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54391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119628</xdr:rowOff>
    </xdr:from>
    <xdr:to>
      <xdr:col>46</xdr:col>
      <xdr:colOff>38100</xdr:colOff>
      <xdr:row>79</xdr:row>
      <xdr:rowOff>49778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40905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8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150946</xdr:rowOff>
    </xdr:from>
    <xdr:to>
      <xdr:col>41</xdr:col>
      <xdr:colOff>101600</xdr:colOff>
      <xdr:row>78</xdr:row>
      <xdr:rowOff>81096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72223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122047</xdr:rowOff>
    </xdr:from>
    <xdr:to>
      <xdr:col>36</xdr:col>
      <xdr:colOff>165100</xdr:colOff>
      <xdr:row>77</xdr:row>
      <xdr:rowOff>52197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68724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125070</xdr:rowOff>
    </xdr:from>
    <xdr:to>
      <xdr:col>55</xdr:col>
      <xdr:colOff>0</xdr:colOff>
      <xdr:row>98</xdr:row>
      <xdr:rowOff>3096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84270"/>
          <a:ext cx="838200" cy="2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3096</xdr:rowOff>
    </xdr:from>
    <xdr:to>
      <xdr:col>50</xdr:col>
      <xdr:colOff>114300</xdr:colOff>
      <xdr:row>98</xdr:row>
      <xdr:rowOff>50171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05196"/>
          <a:ext cx="889000" cy="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50171</xdr:rowOff>
    </xdr:from>
    <xdr:to>
      <xdr:col>45</xdr:col>
      <xdr:colOff>177800</xdr:colOff>
      <xdr:row>98</xdr:row>
      <xdr:rowOff>84559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52271"/>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118521</xdr:rowOff>
    </xdr:from>
    <xdr:to>
      <xdr:col>41</xdr:col>
      <xdr:colOff>50800</xdr:colOff>
      <xdr:row>98</xdr:row>
      <xdr:rowOff>84559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49171"/>
          <a:ext cx="889000" cy="13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74270</xdr:rowOff>
    </xdr:from>
    <xdr:to>
      <xdr:col>55</xdr:col>
      <xdr:colOff>50800</xdr:colOff>
      <xdr:row>97</xdr:row>
      <xdr:rowOff>4420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97147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123746</xdr:rowOff>
    </xdr:from>
    <xdr:to>
      <xdr:col>50</xdr:col>
      <xdr:colOff>165100</xdr:colOff>
      <xdr:row>98</xdr:row>
      <xdr:rowOff>53896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45023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4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170821</xdr:rowOff>
    </xdr:from>
    <xdr:to>
      <xdr:col>46</xdr:col>
      <xdr:colOff>38100</xdr:colOff>
      <xdr:row>98</xdr:row>
      <xdr:rowOff>100971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92098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33759</xdr:rowOff>
    </xdr:from>
    <xdr:to>
      <xdr:col>41</xdr:col>
      <xdr:colOff>101600</xdr:colOff>
      <xdr:row>98</xdr:row>
      <xdr:rowOff>135359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126486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67721</xdr:rowOff>
    </xdr:from>
    <xdr:to>
      <xdr:col>36</xdr:col>
      <xdr:colOff>165100</xdr:colOff>
      <xdr:row>97</xdr:row>
      <xdr:rowOff>169321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9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160448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97997</xdr:rowOff>
    </xdr:from>
    <xdr:to>
      <xdr:col>85</xdr:col>
      <xdr:colOff>127000</xdr:colOff>
      <xdr:row>77</xdr:row>
      <xdr:rowOff>127290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99647"/>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127290</xdr:rowOff>
    </xdr:from>
    <xdr:to>
      <xdr:col>81</xdr:col>
      <xdr:colOff>50800</xdr:colOff>
      <xdr:row>77</xdr:row>
      <xdr:rowOff>143227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28940"/>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143227</xdr:rowOff>
    </xdr:from>
    <xdr:to>
      <xdr:col>76</xdr:col>
      <xdr:colOff>114300</xdr:colOff>
      <xdr:row>77</xdr:row>
      <xdr:rowOff>150640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4487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150640</xdr:rowOff>
    </xdr:from>
    <xdr:to>
      <xdr:col>71</xdr:col>
      <xdr:colOff>177800</xdr:colOff>
      <xdr:row>77</xdr:row>
      <xdr:rowOff>152698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5229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47197</xdr:rowOff>
    </xdr:from>
    <xdr:to>
      <xdr:col>85</xdr:col>
      <xdr:colOff>177800</xdr:colOff>
      <xdr:row>77</xdr:row>
      <xdr:rowOff>148797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25624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2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76490</xdr:rowOff>
    </xdr:from>
    <xdr:to>
      <xdr:col>81</xdr:col>
      <xdr:colOff>101600</xdr:colOff>
      <xdr:row>78</xdr:row>
      <xdr:rowOff>6640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169217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92427</xdr:rowOff>
    </xdr:from>
    <xdr:to>
      <xdr:col>76</xdr:col>
      <xdr:colOff>165100</xdr:colOff>
      <xdr:row>78</xdr:row>
      <xdr:rowOff>22577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99840</xdr:rowOff>
    </xdr:from>
    <xdr:to>
      <xdr:col>72</xdr:col>
      <xdr:colOff>38100</xdr:colOff>
      <xdr:row>78</xdr:row>
      <xdr:rowOff>29990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21117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101898</xdr:rowOff>
    </xdr:from>
    <xdr:to>
      <xdr:col>67</xdr:col>
      <xdr:colOff>101600</xdr:colOff>
      <xdr:row>78</xdr:row>
      <xdr:rowOff>32048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23175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28088</xdr:rowOff>
    </xdr:from>
    <xdr:to>
      <xdr:col>85</xdr:col>
      <xdr:colOff>127000</xdr:colOff>
      <xdr:row>98</xdr:row>
      <xdr:rowOff>54935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30188"/>
          <a:ext cx="8382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28088</xdr:rowOff>
    </xdr:from>
    <xdr:to>
      <xdr:col>81</xdr:col>
      <xdr:colOff>50800</xdr:colOff>
      <xdr:row>98</xdr:row>
      <xdr:rowOff>98515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30188"/>
          <a:ext cx="889000" cy="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95803</xdr:rowOff>
    </xdr:from>
    <xdr:to>
      <xdr:col>76</xdr:col>
      <xdr:colOff>114300</xdr:colOff>
      <xdr:row>98</xdr:row>
      <xdr:rowOff>98515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7903"/>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83460</xdr:rowOff>
    </xdr:from>
    <xdr:to>
      <xdr:col>71</xdr:col>
      <xdr:colOff>177800</xdr:colOff>
      <xdr:row>98</xdr:row>
      <xdr:rowOff>95803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5560"/>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4135</xdr:rowOff>
    </xdr:from>
    <xdr:to>
      <xdr:col>85</xdr:col>
      <xdr:colOff>177800</xdr:colOff>
      <xdr:row>98</xdr:row>
      <xdr:rowOff>105735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148738</xdr:rowOff>
    </xdr:from>
    <xdr:to>
      <xdr:col>81</xdr:col>
      <xdr:colOff>101600</xdr:colOff>
      <xdr:row>98</xdr:row>
      <xdr:rowOff>78888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70015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47715</xdr:rowOff>
    </xdr:from>
    <xdr:to>
      <xdr:col>76</xdr:col>
      <xdr:colOff>165100</xdr:colOff>
      <xdr:row>98</xdr:row>
      <xdr:rowOff>149315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140442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45003</xdr:rowOff>
    </xdr:from>
    <xdr:to>
      <xdr:col>72</xdr:col>
      <xdr:colOff>38100</xdr:colOff>
      <xdr:row>98</xdr:row>
      <xdr:rowOff>146603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137730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32660</xdr:rowOff>
    </xdr:from>
    <xdr:to>
      <xdr:col>67</xdr:col>
      <xdr:colOff>101600</xdr:colOff>
      <xdr:row>98</xdr:row>
      <xdr:rowOff>134260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125387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77155</xdr:rowOff>
    </xdr:from>
    <xdr:to>
      <xdr:col>116</xdr:col>
      <xdr:colOff>63500</xdr:colOff>
      <xdr:row>35</xdr:row>
      <xdr:rowOff>56947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906455"/>
          <a:ext cx="838200" cy="1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56947</xdr:rowOff>
    </xdr:from>
    <xdr:to>
      <xdr:col>111</xdr:col>
      <xdr:colOff>177800</xdr:colOff>
      <xdr:row>36</xdr:row>
      <xdr:rowOff>108519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057697"/>
          <a:ext cx="889000" cy="22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137140</xdr:rowOff>
    </xdr:from>
    <xdr:to>
      <xdr:col>107</xdr:col>
      <xdr:colOff>50800</xdr:colOff>
      <xdr:row>36</xdr:row>
      <xdr:rowOff>108519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137890"/>
          <a:ext cx="8890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137140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137890"/>
          <a:ext cx="889000" cy="5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26355</xdr:rowOff>
    </xdr:from>
    <xdr:to>
      <xdr:col>116</xdr:col>
      <xdr:colOff>114300</xdr:colOff>
      <xdr:row>34</xdr:row>
      <xdr:rowOff>127955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8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49232</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7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6147</xdr:rowOff>
    </xdr:from>
    <xdr:to>
      <xdr:col>112</xdr:col>
      <xdr:colOff>38100</xdr:colOff>
      <xdr:row>35</xdr:row>
      <xdr:rowOff>107747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124274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57719</xdr:rowOff>
    </xdr:from>
    <xdr:to>
      <xdr:col>107</xdr:col>
      <xdr:colOff>101600</xdr:colOff>
      <xdr:row>36</xdr:row>
      <xdr:rowOff>159319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2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4396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00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86340</xdr:rowOff>
    </xdr:from>
    <xdr:to>
      <xdr:col>102</xdr:col>
      <xdr:colOff>165100</xdr:colOff>
      <xdr:row>36</xdr:row>
      <xdr:rowOff>16490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0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33017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86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72187</xdr:rowOff>
    </xdr:from>
    <xdr:to>
      <xdr:col>116</xdr:col>
      <xdr:colOff>63500</xdr:colOff>
      <xdr:row>58</xdr:row>
      <xdr:rowOff>72339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1628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71882</xdr:rowOff>
    </xdr:from>
    <xdr:to>
      <xdr:col>111</xdr:col>
      <xdr:colOff>177800</xdr:colOff>
      <xdr:row>58</xdr:row>
      <xdr:rowOff>72187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1598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71348</xdr:rowOff>
    </xdr:from>
    <xdr:to>
      <xdr:col>107</xdr:col>
      <xdr:colOff>50800</xdr:colOff>
      <xdr:row>58</xdr:row>
      <xdr:rowOff>71882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1544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71348</xdr:rowOff>
    </xdr:from>
    <xdr:to>
      <xdr:col>102</xdr:col>
      <xdr:colOff>114300</xdr:colOff>
      <xdr:row>58</xdr:row>
      <xdr:rowOff>71348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15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21539</xdr:rowOff>
    </xdr:from>
    <xdr:to>
      <xdr:col>116</xdr:col>
      <xdr:colOff>114300</xdr:colOff>
      <xdr:row>58</xdr:row>
      <xdr:rowOff>123139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44416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21387</xdr:rowOff>
    </xdr:from>
    <xdr:to>
      <xdr:col>112</xdr:col>
      <xdr:colOff>38100</xdr:colOff>
      <xdr:row>58</xdr:row>
      <xdr:rowOff>122987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139514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21082</xdr:rowOff>
    </xdr:from>
    <xdr:to>
      <xdr:col>107</xdr:col>
      <xdr:colOff>101600</xdr:colOff>
      <xdr:row>58</xdr:row>
      <xdr:rowOff>122682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139209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7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20548</xdr:rowOff>
    </xdr:from>
    <xdr:to>
      <xdr:col>102</xdr:col>
      <xdr:colOff>165100</xdr:colOff>
      <xdr:row>58</xdr:row>
      <xdr:rowOff>122148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138675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20548</xdr:rowOff>
    </xdr:from>
    <xdr:to>
      <xdr:col>98</xdr:col>
      <xdr:colOff>38100</xdr:colOff>
      <xdr:row>58</xdr:row>
      <xdr:rowOff>122148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138675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9283</xdr:rowOff>
    </xdr:from>
    <xdr:to>
      <xdr:col>116</xdr:col>
      <xdr:colOff>63500</xdr:colOff>
      <xdr:row>78</xdr:row>
      <xdr:rowOff>23361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382383"/>
          <a:ext cx="8382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11151</xdr:rowOff>
    </xdr:from>
    <xdr:to>
      <xdr:col>111</xdr:col>
      <xdr:colOff>177800</xdr:colOff>
      <xdr:row>78</xdr:row>
      <xdr:rowOff>23361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84251"/>
          <a:ext cx="889000" cy="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11151</xdr:rowOff>
    </xdr:from>
    <xdr:to>
      <xdr:col>107</xdr:col>
      <xdr:colOff>50800</xdr:colOff>
      <xdr:row>78</xdr:row>
      <xdr:rowOff>35688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384251"/>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44107</xdr:rowOff>
    </xdr:from>
    <xdr:to>
      <xdr:col>102</xdr:col>
      <xdr:colOff>114300</xdr:colOff>
      <xdr:row>78</xdr:row>
      <xdr:rowOff>35688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245757"/>
          <a:ext cx="889000" cy="1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129933</xdr:rowOff>
    </xdr:from>
    <xdr:to>
      <xdr:col>116</xdr:col>
      <xdr:colOff>114300</xdr:colOff>
      <xdr:row>78</xdr:row>
      <xdr:rowOff>60083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108360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144011</xdr:rowOff>
    </xdr:from>
    <xdr:to>
      <xdr:col>112</xdr:col>
      <xdr:colOff>38100</xdr:colOff>
      <xdr:row>78</xdr:row>
      <xdr:rowOff>74161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65288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131801</xdr:rowOff>
    </xdr:from>
    <xdr:to>
      <xdr:col>107</xdr:col>
      <xdr:colOff>101600</xdr:colOff>
      <xdr:row>78</xdr:row>
      <xdr:rowOff>61951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3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53078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156338</xdr:rowOff>
    </xdr:from>
    <xdr:to>
      <xdr:col>102</xdr:col>
      <xdr:colOff>165100</xdr:colOff>
      <xdr:row>78</xdr:row>
      <xdr:rowOff>86488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77615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4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164757</xdr:rowOff>
    </xdr:from>
    <xdr:to>
      <xdr:col>98</xdr:col>
      <xdr:colOff>38100</xdr:colOff>
      <xdr:row>77</xdr:row>
      <xdr:rowOff>94907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86034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人事院勧告に伴う改定により</a:t>
          </a:r>
          <a:r>
            <a:rPr kumimoji="1" lang="ja-JP" altLang="ja-JP" sz="1100">
              <a:solidFill>
                <a:schemeClr val="dk1"/>
              </a:solidFill>
              <a:effectLst/>
              <a:latin typeface="+mn-lt"/>
              <a:ea typeface="+mn-ea"/>
              <a:cs typeface="+mn-cs"/>
            </a:rPr>
            <a:t>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物件費は児童館建設に伴う備品購入費（</a:t>
          </a:r>
          <a:r>
            <a:rPr kumimoji="1" lang="en-US" altLang="ja-JP" sz="1100">
              <a:solidFill>
                <a:schemeClr val="dk1"/>
              </a:solidFill>
              <a:effectLst/>
              <a:latin typeface="+mn-lt"/>
              <a:ea typeface="+mn-ea"/>
              <a:cs typeface="+mn-cs"/>
            </a:rPr>
            <a:t>32,339</a:t>
          </a:r>
          <a:r>
            <a:rPr kumimoji="1" lang="ja-JP" altLang="en-US" sz="1100">
              <a:solidFill>
                <a:schemeClr val="dk1"/>
              </a:solidFill>
              <a:effectLst/>
              <a:latin typeface="+mn-lt"/>
              <a:ea typeface="+mn-ea"/>
              <a:cs typeface="+mn-cs"/>
            </a:rPr>
            <a:t>千円）や機構改革に伴う備品購入費（</a:t>
          </a:r>
          <a:r>
            <a:rPr kumimoji="1" lang="en-US" altLang="ja-JP" sz="1100">
              <a:solidFill>
                <a:schemeClr val="dk1"/>
              </a:solidFill>
              <a:effectLst/>
              <a:latin typeface="+mn-lt"/>
              <a:ea typeface="+mn-ea"/>
              <a:cs typeface="+mn-cs"/>
            </a:rPr>
            <a:t>6,811</a:t>
          </a:r>
          <a:r>
            <a:rPr kumimoji="1" lang="ja-JP" altLang="en-US" sz="1100">
              <a:solidFill>
                <a:schemeClr val="dk1"/>
              </a:solidFill>
              <a:effectLst/>
              <a:latin typeface="+mn-lt"/>
              <a:ea typeface="+mn-ea"/>
              <a:cs typeface="+mn-cs"/>
            </a:rPr>
            <a:t>千円）の増により数値を引き上げた。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年度に子育て世帯への臨時特別給付金、住民税非課税世帯等への臨時特別給付金を支給した影響で</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数値を引き下げた。しかし、自立支援に係る訓練給付費等も増加を続けており、今後も増加が見込まれる。</a:t>
          </a:r>
          <a:endParaRPr lang="ja-JP" altLang="ja-JP" sz="1400">
            <a:effectLst/>
          </a:endParaRPr>
        </a:p>
        <a:p>
          <a:r>
            <a:rPr lang="ja-JP" altLang="en-US" sz="1100">
              <a:effectLst/>
            </a:rPr>
            <a:t>普通建設事業費（更新整備）については、児童館整備事業（</a:t>
          </a:r>
          <a:r>
            <a:rPr lang="en-US" altLang="ja-JP" sz="1100">
              <a:effectLst/>
            </a:rPr>
            <a:t>137,423</a:t>
          </a:r>
          <a:r>
            <a:rPr lang="ja-JP" altLang="en-US" sz="1100">
              <a:effectLst/>
            </a:rPr>
            <a:t>千円）、都市公園土地購入費（</a:t>
          </a:r>
          <a:r>
            <a:rPr lang="en-US" altLang="ja-JP" sz="1100">
              <a:effectLst/>
            </a:rPr>
            <a:t>53,838</a:t>
          </a:r>
          <a:r>
            <a:rPr lang="ja-JP" altLang="en-US" sz="1100">
              <a:effectLst/>
            </a:rPr>
            <a:t>千円）、役場別棟事務室設置事業費（</a:t>
          </a:r>
          <a:r>
            <a:rPr lang="en-US" altLang="ja-JP" sz="1100">
              <a:effectLst/>
            </a:rPr>
            <a:t>48,499</a:t>
          </a:r>
          <a:r>
            <a:rPr lang="ja-JP" altLang="en-US" sz="1100">
              <a:effectLst/>
            </a:rPr>
            <a:t>千円）等の理由により数値を引き上げた。</a:t>
          </a:r>
          <a:endParaRPr lang="ja-JP" altLang="ja-JP" sz="1100">
            <a:effectLst/>
          </a:endParaRPr>
        </a:p>
        <a:p>
          <a:r>
            <a:rPr kumimoji="1" lang="ja-JP" altLang="en-US" sz="1100">
              <a:latin typeface="+mn-ea"/>
              <a:ea typeface="+mn-ea"/>
            </a:rPr>
            <a:t>投資及び出資金については下水道事業会計出資金（</a:t>
          </a:r>
          <a:r>
            <a:rPr kumimoji="1" lang="en-US" altLang="ja-JP" sz="1100">
              <a:latin typeface="+mn-ea"/>
              <a:ea typeface="+mn-ea"/>
            </a:rPr>
            <a:t>286,663</a:t>
          </a:r>
          <a:r>
            <a:rPr kumimoji="1" lang="ja-JP" altLang="en-US" sz="1100">
              <a:latin typeface="+mn-ea"/>
              <a:ea typeface="+mn-ea"/>
            </a:rPr>
            <a:t>千円）が増加した事により数値を引き上げた。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35,026
34,388
11.19
12,600,987
12,206,809
380,110
7,502,655
7,047,637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98171</xdr:rowOff>
    </xdr:from>
    <xdr:to>
      <xdr:col>24</xdr:col>
      <xdr:colOff>63500</xdr:colOff>
      <xdr:row>35</xdr:row>
      <xdr:rowOff>139319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892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138938</xdr:rowOff>
    </xdr:from>
    <xdr:to>
      <xdr:col>19</xdr:col>
      <xdr:colOff>177800</xdr:colOff>
      <xdr:row>35</xdr:row>
      <xdr:rowOff>98171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8238"/>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138938</xdr:rowOff>
    </xdr:from>
    <xdr:to>
      <xdr:col>15</xdr:col>
      <xdr:colOff>50800</xdr:colOff>
      <xdr:row>35</xdr:row>
      <xdr:rowOff>51689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6823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46736</xdr:rowOff>
    </xdr:from>
    <xdr:to>
      <xdr:col>10</xdr:col>
      <xdr:colOff>114300</xdr:colOff>
      <xdr:row>35</xdr:row>
      <xdr:rowOff>51689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748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88519</xdr:rowOff>
    </xdr:from>
    <xdr:to>
      <xdr:col>24</xdr:col>
      <xdr:colOff>114300</xdr:colOff>
      <xdr:row>36</xdr:row>
      <xdr:rowOff>18669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66946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47371</xdr:rowOff>
    </xdr:from>
    <xdr:to>
      <xdr:col>20</xdr:col>
      <xdr:colOff>38100</xdr:colOff>
      <xdr:row>35</xdr:row>
      <xdr:rowOff>148971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140098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88138</xdr:rowOff>
    </xdr:from>
    <xdr:to>
      <xdr:col>15</xdr:col>
      <xdr:colOff>101600</xdr:colOff>
      <xdr:row>35</xdr:row>
      <xdr:rowOff>18288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34815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xdr:rowOff>
    </xdr:from>
    <xdr:to>
      <xdr:col>10</xdr:col>
      <xdr:colOff>165100</xdr:colOff>
      <xdr:row>35</xdr:row>
      <xdr:rowOff>102489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93616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167386</xdr:rowOff>
    </xdr:from>
    <xdr:to>
      <xdr:col>6</xdr:col>
      <xdr:colOff>38100</xdr:colOff>
      <xdr:row>35</xdr:row>
      <xdr:rowOff>97536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88663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14839</xdr:rowOff>
    </xdr:from>
    <xdr:to>
      <xdr:col>24</xdr:col>
      <xdr:colOff>63500</xdr:colOff>
      <xdr:row>58</xdr:row>
      <xdr:rowOff>18732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8939"/>
          <a:ext cx="8382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38377</xdr:rowOff>
    </xdr:from>
    <xdr:to>
      <xdr:col>19</xdr:col>
      <xdr:colOff>177800</xdr:colOff>
      <xdr:row>58</xdr:row>
      <xdr:rowOff>18732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39577"/>
          <a:ext cx="889000" cy="3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38377</xdr:rowOff>
    </xdr:from>
    <xdr:to>
      <xdr:col>15</xdr:col>
      <xdr:colOff>50800</xdr:colOff>
      <xdr:row>58</xdr:row>
      <xdr:rowOff>79956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39577"/>
          <a:ext cx="889000" cy="3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64113</xdr:rowOff>
    </xdr:from>
    <xdr:to>
      <xdr:col>10</xdr:col>
      <xdr:colOff>114300</xdr:colOff>
      <xdr:row>58</xdr:row>
      <xdr:rowOff>79956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08213"/>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135489</xdr:rowOff>
    </xdr:from>
    <xdr:to>
      <xdr:col>24</xdr:col>
      <xdr:colOff>114300</xdr:colOff>
      <xdr:row>58</xdr:row>
      <xdr:rowOff>65639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50416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139382</xdr:rowOff>
    </xdr:from>
    <xdr:to>
      <xdr:col>20</xdr:col>
      <xdr:colOff>38100</xdr:colOff>
      <xdr:row>58</xdr:row>
      <xdr:rowOff>69532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60659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159027</xdr:rowOff>
    </xdr:from>
    <xdr:to>
      <xdr:col>15</xdr:col>
      <xdr:colOff>101600</xdr:colOff>
      <xdr:row>56</xdr:row>
      <xdr:rowOff>89177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80304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29156</xdr:rowOff>
    </xdr:from>
    <xdr:to>
      <xdr:col>10</xdr:col>
      <xdr:colOff>165100</xdr:colOff>
      <xdr:row>58</xdr:row>
      <xdr:rowOff>130756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13313</xdr:rowOff>
    </xdr:from>
    <xdr:to>
      <xdr:col>6</xdr:col>
      <xdr:colOff>38100</xdr:colOff>
      <xdr:row>58</xdr:row>
      <xdr:rowOff>114913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106040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52009</xdr:rowOff>
    </xdr:from>
    <xdr:to>
      <xdr:col>24</xdr:col>
      <xdr:colOff>63500</xdr:colOff>
      <xdr:row>77</xdr:row>
      <xdr:rowOff>54014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3659"/>
          <a:ext cx="8382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54014</xdr:rowOff>
    </xdr:from>
    <xdr:to>
      <xdr:col>19</xdr:col>
      <xdr:colOff>177800</xdr:colOff>
      <xdr:row>78</xdr:row>
      <xdr:rowOff>77970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5664"/>
          <a:ext cx="889000" cy="19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77970</xdr:rowOff>
    </xdr:from>
    <xdr:to>
      <xdr:col>15</xdr:col>
      <xdr:colOff>50800</xdr:colOff>
      <xdr:row>78</xdr:row>
      <xdr:rowOff>108854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1070"/>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158972</xdr:rowOff>
    </xdr:from>
    <xdr:to>
      <xdr:col>10</xdr:col>
      <xdr:colOff>114300</xdr:colOff>
      <xdr:row>78</xdr:row>
      <xdr:rowOff>108854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60622"/>
          <a:ext cx="889000" cy="1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1209</xdr:rowOff>
    </xdr:from>
    <xdr:to>
      <xdr:col>24</xdr:col>
      <xdr:colOff>114300</xdr:colOff>
      <xdr:row>77</xdr:row>
      <xdr:rowOff>102809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151086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3214</xdr:rowOff>
    </xdr:from>
    <xdr:to>
      <xdr:col>20</xdr:col>
      <xdr:colOff>38100</xdr:colOff>
      <xdr:row>77</xdr:row>
      <xdr:rowOff>104814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95941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27170</xdr:rowOff>
    </xdr:from>
    <xdr:to>
      <xdr:col>15</xdr:col>
      <xdr:colOff>101600</xdr:colOff>
      <xdr:row>78</xdr:row>
      <xdr:rowOff>128770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119897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58054</xdr:rowOff>
    </xdr:from>
    <xdr:to>
      <xdr:col>10</xdr:col>
      <xdr:colOff>165100</xdr:colOff>
      <xdr:row>78</xdr:row>
      <xdr:rowOff>159654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150781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108172</xdr:rowOff>
    </xdr:from>
    <xdr:to>
      <xdr:col>6</xdr:col>
      <xdr:colOff>38100</xdr:colOff>
      <xdr:row>78</xdr:row>
      <xdr:rowOff>38322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54849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8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166528</xdr:rowOff>
    </xdr:from>
    <xdr:to>
      <xdr:col>24</xdr:col>
      <xdr:colOff>63500</xdr:colOff>
      <xdr:row>98</xdr:row>
      <xdr:rowOff>43999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97178"/>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43999</xdr:rowOff>
    </xdr:from>
    <xdr:to>
      <xdr:col>19</xdr:col>
      <xdr:colOff>177800</xdr:colOff>
      <xdr:row>98</xdr:row>
      <xdr:rowOff>101589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6099"/>
          <a:ext cx="889000" cy="5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101589</xdr:rowOff>
    </xdr:from>
    <xdr:to>
      <xdr:col>15</xdr:col>
      <xdr:colOff>50800</xdr:colOff>
      <xdr:row>98</xdr:row>
      <xdr:rowOff>126082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036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126082</xdr:rowOff>
    </xdr:from>
    <xdr:to>
      <xdr:col>10</xdr:col>
      <xdr:colOff>114300</xdr:colOff>
      <xdr:row>99</xdr:row>
      <xdr:rowOff>33956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2818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115728</xdr:rowOff>
    </xdr:from>
    <xdr:to>
      <xdr:col>24</xdr:col>
      <xdr:colOff>114300</xdr:colOff>
      <xdr:row>98</xdr:row>
      <xdr:rowOff>45878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94155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164649</xdr:rowOff>
    </xdr:from>
    <xdr:to>
      <xdr:col>20</xdr:col>
      <xdr:colOff>38100</xdr:colOff>
      <xdr:row>98</xdr:row>
      <xdr:rowOff>94799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85926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50789</xdr:rowOff>
    </xdr:from>
    <xdr:to>
      <xdr:col>15</xdr:col>
      <xdr:colOff>101600</xdr:colOff>
      <xdr:row>98</xdr:row>
      <xdr:rowOff>152389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143516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75282</xdr:rowOff>
    </xdr:from>
    <xdr:to>
      <xdr:col>10</xdr:col>
      <xdr:colOff>165100</xdr:colOff>
      <xdr:row>99</xdr:row>
      <xdr:rowOff>5432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168009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154606</xdr:rowOff>
    </xdr:from>
    <xdr:to>
      <xdr:col>6</xdr:col>
      <xdr:colOff>38100</xdr:colOff>
      <xdr:row>99</xdr:row>
      <xdr:rowOff>84756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75883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41728</xdr:rowOff>
    </xdr:from>
    <xdr:to>
      <xdr:col>55</xdr:col>
      <xdr:colOff>0</xdr:colOff>
      <xdr:row>39</xdr:row>
      <xdr:rowOff>42382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28278"/>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42055</xdr:rowOff>
    </xdr:from>
    <xdr:to>
      <xdr:col>50</xdr:col>
      <xdr:colOff>114300</xdr:colOff>
      <xdr:row>39</xdr:row>
      <xdr:rowOff>42382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860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39769</xdr:rowOff>
    </xdr:from>
    <xdr:to>
      <xdr:col>45</xdr:col>
      <xdr:colOff>177800</xdr:colOff>
      <xdr:row>39</xdr:row>
      <xdr:rowOff>42055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263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39769</xdr:rowOff>
    </xdr:from>
    <xdr:to>
      <xdr:col>41</xdr:col>
      <xdr:colOff>50800</xdr:colOff>
      <xdr:row>39</xdr:row>
      <xdr:rowOff>40096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2631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162378</xdr:rowOff>
    </xdr:from>
    <xdr:to>
      <xdr:col>55</xdr:col>
      <xdr:colOff>50800</xdr:colOff>
      <xdr:row>39</xdr:row>
      <xdr:rowOff>92528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77305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2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163032</xdr:rowOff>
    </xdr:from>
    <xdr:to>
      <xdr:col>50</xdr:col>
      <xdr:colOff>165100</xdr:colOff>
      <xdr:row>39</xdr:row>
      <xdr:rowOff>93182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84309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162705</xdr:rowOff>
    </xdr:from>
    <xdr:to>
      <xdr:col>46</xdr:col>
      <xdr:colOff>38100</xdr:colOff>
      <xdr:row>39</xdr:row>
      <xdr:rowOff>92855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83982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7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160419</xdr:rowOff>
    </xdr:from>
    <xdr:to>
      <xdr:col>41</xdr:col>
      <xdr:colOff>101600</xdr:colOff>
      <xdr:row>39</xdr:row>
      <xdr:rowOff>90569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81696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160746</xdr:rowOff>
    </xdr:from>
    <xdr:to>
      <xdr:col>36</xdr:col>
      <xdr:colOff>165100</xdr:colOff>
      <xdr:row>39</xdr:row>
      <xdr:rowOff>90896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82023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56898</xdr:rowOff>
    </xdr:from>
    <xdr:to>
      <xdr:col>55</xdr:col>
      <xdr:colOff>0</xdr:colOff>
      <xdr:row>59</xdr:row>
      <xdr:rowOff>61845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2448"/>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61845</xdr:rowOff>
    </xdr:from>
    <xdr:to>
      <xdr:col>50</xdr:col>
      <xdr:colOff>114300</xdr:colOff>
      <xdr:row>59</xdr:row>
      <xdr:rowOff>64997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77395"/>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60588</xdr:rowOff>
    </xdr:from>
    <xdr:to>
      <xdr:col>45</xdr:col>
      <xdr:colOff>177800</xdr:colOff>
      <xdr:row>59</xdr:row>
      <xdr:rowOff>64997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7613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56914</xdr:rowOff>
    </xdr:from>
    <xdr:to>
      <xdr:col>41</xdr:col>
      <xdr:colOff>50800</xdr:colOff>
      <xdr:row>59</xdr:row>
      <xdr:rowOff>60588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2464"/>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6098</xdr:rowOff>
    </xdr:from>
    <xdr:to>
      <xdr:col>55</xdr:col>
      <xdr:colOff>50800</xdr:colOff>
      <xdr:row>59</xdr:row>
      <xdr:rowOff>107698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92475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11045</xdr:rowOff>
    </xdr:from>
    <xdr:to>
      <xdr:col>50</xdr:col>
      <xdr:colOff>165100</xdr:colOff>
      <xdr:row>59</xdr:row>
      <xdr:rowOff>112645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103772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14197</xdr:rowOff>
    </xdr:from>
    <xdr:to>
      <xdr:col>46</xdr:col>
      <xdr:colOff>38100</xdr:colOff>
      <xdr:row>59</xdr:row>
      <xdr:rowOff>115797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106924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9788</xdr:rowOff>
    </xdr:from>
    <xdr:to>
      <xdr:col>41</xdr:col>
      <xdr:colOff>101600</xdr:colOff>
      <xdr:row>59</xdr:row>
      <xdr:rowOff>111388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102515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6114</xdr:rowOff>
    </xdr:from>
    <xdr:to>
      <xdr:col>36</xdr:col>
      <xdr:colOff>165100</xdr:colOff>
      <xdr:row>59</xdr:row>
      <xdr:rowOff>107714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98841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149301</xdr:rowOff>
    </xdr:from>
    <xdr:to>
      <xdr:col>55</xdr:col>
      <xdr:colOff>0</xdr:colOff>
      <xdr:row>77</xdr:row>
      <xdr:rowOff>158026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50951"/>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152958</xdr:rowOff>
    </xdr:from>
    <xdr:to>
      <xdr:col>50</xdr:col>
      <xdr:colOff>114300</xdr:colOff>
      <xdr:row>77</xdr:row>
      <xdr:rowOff>158026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54608"/>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152958</xdr:rowOff>
    </xdr:from>
    <xdr:to>
      <xdr:col>45</xdr:col>
      <xdr:colOff>177800</xdr:colOff>
      <xdr:row>78</xdr:row>
      <xdr:rowOff>65063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54608"/>
          <a:ext cx="889000" cy="8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65063</xdr:rowOff>
    </xdr:from>
    <xdr:to>
      <xdr:col>41</xdr:col>
      <xdr:colOff>50800</xdr:colOff>
      <xdr:row>78</xdr:row>
      <xdr:rowOff>79311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38163"/>
          <a:ext cx="889000" cy="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98501</xdr:rowOff>
    </xdr:from>
    <xdr:to>
      <xdr:col>55</xdr:col>
      <xdr:colOff>50800</xdr:colOff>
      <xdr:row>78</xdr:row>
      <xdr:rowOff>28651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76928</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107226</xdr:rowOff>
    </xdr:from>
    <xdr:to>
      <xdr:col>50</xdr:col>
      <xdr:colOff>165100</xdr:colOff>
      <xdr:row>78</xdr:row>
      <xdr:rowOff>37376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28503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102158</xdr:rowOff>
    </xdr:from>
    <xdr:to>
      <xdr:col>46</xdr:col>
      <xdr:colOff>38100</xdr:colOff>
      <xdr:row>78</xdr:row>
      <xdr:rowOff>32308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23435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14263</xdr:rowOff>
    </xdr:from>
    <xdr:to>
      <xdr:col>41</xdr:col>
      <xdr:colOff>101600</xdr:colOff>
      <xdr:row>78</xdr:row>
      <xdr:rowOff>115863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106990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28511</xdr:rowOff>
    </xdr:from>
    <xdr:to>
      <xdr:col>36</xdr:col>
      <xdr:colOff>165100</xdr:colOff>
      <xdr:row>78</xdr:row>
      <xdr:rowOff>130111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121238</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9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104158</xdr:rowOff>
    </xdr:from>
    <xdr:to>
      <xdr:col>55</xdr:col>
      <xdr:colOff>0</xdr:colOff>
      <xdr:row>97</xdr:row>
      <xdr:rowOff>167415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34808"/>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148321</xdr:rowOff>
    </xdr:from>
    <xdr:to>
      <xdr:col>50</xdr:col>
      <xdr:colOff>114300</xdr:colOff>
      <xdr:row>97</xdr:row>
      <xdr:rowOff>167415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78971"/>
          <a:ext cx="889000" cy="1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136544</xdr:rowOff>
    </xdr:from>
    <xdr:to>
      <xdr:col>45</xdr:col>
      <xdr:colOff>177800</xdr:colOff>
      <xdr:row>97</xdr:row>
      <xdr:rowOff>148321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67194"/>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129325</xdr:rowOff>
    </xdr:from>
    <xdr:to>
      <xdr:col>41</xdr:col>
      <xdr:colOff>50800</xdr:colOff>
      <xdr:row>97</xdr:row>
      <xdr:rowOff>136544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59975"/>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53358</xdr:rowOff>
    </xdr:from>
    <xdr:to>
      <xdr:col>55</xdr:col>
      <xdr:colOff>50800</xdr:colOff>
      <xdr:row>97</xdr:row>
      <xdr:rowOff>154958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31785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116615</xdr:rowOff>
    </xdr:from>
    <xdr:to>
      <xdr:col>50</xdr:col>
      <xdr:colOff>165100</xdr:colOff>
      <xdr:row>98</xdr:row>
      <xdr:rowOff>46765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37892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97521</xdr:rowOff>
    </xdr:from>
    <xdr:to>
      <xdr:col>46</xdr:col>
      <xdr:colOff>38100</xdr:colOff>
      <xdr:row>98</xdr:row>
      <xdr:rowOff>27671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18798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85744</xdr:rowOff>
    </xdr:from>
    <xdr:to>
      <xdr:col>41</xdr:col>
      <xdr:colOff>101600</xdr:colOff>
      <xdr:row>98</xdr:row>
      <xdr:rowOff>15894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7021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0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78525</xdr:rowOff>
    </xdr:from>
    <xdr:to>
      <xdr:col>36</xdr:col>
      <xdr:colOff>165100</xdr:colOff>
      <xdr:row>98</xdr:row>
      <xdr:rowOff>8675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171252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673</xdr:rowOff>
    </xdr:from>
    <xdr:to>
      <xdr:col>85</xdr:col>
      <xdr:colOff>127000</xdr:colOff>
      <xdr:row>38</xdr:row>
      <xdr:rowOff>58547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515773"/>
          <a:ext cx="8382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673</xdr:rowOff>
    </xdr:from>
    <xdr:to>
      <xdr:col>81</xdr:col>
      <xdr:colOff>50800</xdr:colOff>
      <xdr:row>38</xdr:row>
      <xdr:rowOff>29514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515773"/>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29514</xdr:rowOff>
    </xdr:from>
    <xdr:to>
      <xdr:col>76</xdr:col>
      <xdr:colOff>114300</xdr:colOff>
      <xdr:row>38</xdr:row>
      <xdr:rowOff>68949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44614"/>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68949</xdr:rowOff>
    </xdr:from>
    <xdr:to>
      <xdr:col>71</xdr:col>
      <xdr:colOff>177800</xdr:colOff>
      <xdr:row>38</xdr:row>
      <xdr:rowOff>98857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84049"/>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7747</xdr:rowOff>
    </xdr:from>
    <xdr:to>
      <xdr:col>85</xdr:col>
      <xdr:colOff>177800</xdr:colOff>
      <xdr:row>38</xdr:row>
      <xdr:rowOff>109347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157624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121323</xdr:rowOff>
    </xdr:from>
    <xdr:to>
      <xdr:col>81</xdr:col>
      <xdr:colOff>101600</xdr:colOff>
      <xdr:row>38</xdr:row>
      <xdr:rowOff>51473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42600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5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150165</xdr:rowOff>
    </xdr:from>
    <xdr:to>
      <xdr:col>76</xdr:col>
      <xdr:colOff>165100</xdr:colOff>
      <xdr:row>38</xdr:row>
      <xdr:rowOff>80314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71441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18149</xdr:rowOff>
    </xdr:from>
    <xdr:to>
      <xdr:col>72</xdr:col>
      <xdr:colOff>38100</xdr:colOff>
      <xdr:row>38</xdr:row>
      <xdr:rowOff>119749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110876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48057</xdr:rowOff>
    </xdr:from>
    <xdr:to>
      <xdr:col>67</xdr:col>
      <xdr:colOff>101600</xdr:colOff>
      <xdr:row>38</xdr:row>
      <xdr:rowOff>149657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140784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116089</xdr:rowOff>
    </xdr:from>
    <xdr:to>
      <xdr:col>85</xdr:col>
      <xdr:colOff>127000</xdr:colOff>
      <xdr:row>58</xdr:row>
      <xdr:rowOff>7014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888739"/>
          <a:ext cx="8382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82795</xdr:rowOff>
    </xdr:from>
    <xdr:to>
      <xdr:col>81</xdr:col>
      <xdr:colOff>50800</xdr:colOff>
      <xdr:row>57</xdr:row>
      <xdr:rowOff>116089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55445"/>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82795</xdr:rowOff>
    </xdr:from>
    <xdr:to>
      <xdr:col>76</xdr:col>
      <xdr:colOff>114300</xdr:colOff>
      <xdr:row>57</xdr:row>
      <xdr:rowOff>125706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855445"/>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125706</xdr:rowOff>
    </xdr:from>
    <xdr:to>
      <xdr:col>71</xdr:col>
      <xdr:colOff>177800</xdr:colOff>
      <xdr:row>57</xdr:row>
      <xdr:rowOff>140010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98356"/>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127664</xdr:rowOff>
    </xdr:from>
    <xdr:to>
      <xdr:col>85</xdr:col>
      <xdr:colOff>177800</xdr:colOff>
      <xdr:row>58</xdr:row>
      <xdr:rowOff>57814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106091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7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65289</xdr:rowOff>
    </xdr:from>
    <xdr:to>
      <xdr:col>81</xdr:col>
      <xdr:colOff>101600</xdr:colOff>
      <xdr:row>57</xdr:row>
      <xdr:rowOff>166889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158016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31995</xdr:rowOff>
    </xdr:from>
    <xdr:to>
      <xdr:col>76</xdr:col>
      <xdr:colOff>165100</xdr:colOff>
      <xdr:row>57</xdr:row>
      <xdr:rowOff>133595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124722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74906</xdr:rowOff>
    </xdr:from>
    <xdr:to>
      <xdr:col>72</xdr:col>
      <xdr:colOff>38100</xdr:colOff>
      <xdr:row>58</xdr:row>
      <xdr:rowOff>5056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167633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89210</xdr:rowOff>
    </xdr:from>
    <xdr:to>
      <xdr:col>67</xdr:col>
      <xdr:colOff>101600</xdr:colOff>
      <xdr:row>58</xdr:row>
      <xdr:rowOff>19360</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10487</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97997</xdr:rowOff>
    </xdr:from>
    <xdr:to>
      <xdr:col>85</xdr:col>
      <xdr:colOff>127000</xdr:colOff>
      <xdr:row>97</xdr:row>
      <xdr:rowOff>127290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728647"/>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127290</xdr:rowOff>
    </xdr:from>
    <xdr:to>
      <xdr:col>81</xdr:col>
      <xdr:colOff>50800</xdr:colOff>
      <xdr:row>97</xdr:row>
      <xdr:rowOff>143227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57940"/>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143227</xdr:rowOff>
    </xdr:from>
    <xdr:to>
      <xdr:col>76</xdr:col>
      <xdr:colOff>114300</xdr:colOff>
      <xdr:row>97</xdr:row>
      <xdr:rowOff>150640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7387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150640</xdr:rowOff>
    </xdr:from>
    <xdr:to>
      <xdr:col>71</xdr:col>
      <xdr:colOff>177800</xdr:colOff>
      <xdr:row>97</xdr:row>
      <xdr:rowOff>152698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78129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47197</xdr:rowOff>
    </xdr:from>
    <xdr:to>
      <xdr:col>85</xdr:col>
      <xdr:colOff>177800</xdr:colOff>
      <xdr:row>97</xdr:row>
      <xdr:rowOff>148797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25624</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76490</xdr:rowOff>
    </xdr:from>
    <xdr:to>
      <xdr:col>81</xdr:col>
      <xdr:colOff>101600</xdr:colOff>
      <xdr:row>98</xdr:row>
      <xdr:rowOff>6640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7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169217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92427</xdr:rowOff>
    </xdr:from>
    <xdr:to>
      <xdr:col>76</xdr:col>
      <xdr:colOff>165100</xdr:colOff>
      <xdr:row>98</xdr:row>
      <xdr:rowOff>22577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13704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99840</xdr:rowOff>
    </xdr:from>
    <xdr:to>
      <xdr:col>72</xdr:col>
      <xdr:colOff>38100</xdr:colOff>
      <xdr:row>98</xdr:row>
      <xdr:rowOff>29990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21117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8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101898</xdr:rowOff>
    </xdr:from>
    <xdr:to>
      <xdr:col>67</xdr:col>
      <xdr:colOff>101600</xdr:colOff>
      <xdr:row>98</xdr:row>
      <xdr:rowOff>32048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23175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8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新たな公共交通の導入のための実証運行を開始したことにより</a:t>
          </a:r>
          <a:r>
            <a:rPr kumimoji="1" lang="ja-JP" altLang="ja-JP" sz="1100">
              <a:solidFill>
                <a:schemeClr val="dk1"/>
              </a:solidFill>
              <a:effectLst/>
              <a:latin typeface="+mn-lt"/>
              <a:ea typeface="+mn-ea"/>
              <a:cs typeface="+mn-cs"/>
            </a:rPr>
            <a:t>、数値を引き</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げた。</a:t>
          </a:r>
          <a:endParaRPr lang="ja-JP" altLang="ja-JP" sz="1400">
            <a:effectLst/>
          </a:endParaRPr>
        </a:p>
        <a:p>
          <a:r>
            <a:rPr kumimoji="1" lang="ja-JP" altLang="ja-JP" sz="1100">
              <a:solidFill>
                <a:schemeClr val="dk1"/>
              </a:solidFill>
              <a:effectLst/>
              <a:latin typeface="+mn-lt"/>
              <a:ea typeface="+mn-ea"/>
              <a:cs typeface="+mn-cs"/>
            </a:rPr>
            <a:t>　衛生費は</a:t>
          </a:r>
          <a:r>
            <a:rPr kumimoji="1" lang="ja-JP" altLang="en-US" sz="1100">
              <a:solidFill>
                <a:schemeClr val="dk1"/>
              </a:solidFill>
              <a:effectLst/>
              <a:latin typeface="+mn-lt"/>
              <a:ea typeface="+mn-ea"/>
              <a:cs typeface="+mn-cs"/>
            </a:rPr>
            <a:t>出産子育て応援交付金の支給により</a:t>
          </a:r>
          <a:r>
            <a:rPr kumimoji="1" lang="ja-JP" altLang="ja-JP" sz="1100">
              <a:solidFill>
                <a:schemeClr val="dk1"/>
              </a:solidFill>
              <a:effectLst/>
              <a:latin typeface="+mn-lt"/>
              <a:ea typeface="+mn-ea"/>
              <a:cs typeface="+mn-cs"/>
            </a:rPr>
            <a:t>増加し、数値を引き上げた。</a:t>
          </a:r>
          <a:r>
            <a:rPr kumimoji="1" lang="ja-JP" altLang="en-US" sz="1100">
              <a:solidFill>
                <a:schemeClr val="dk1"/>
              </a:solidFill>
              <a:effectLst/>
              <a:latin typeface="+mn-lt"/>
              <a:ea typeface="+mn-ea"/>
              <a:cs typeface="+mn-cs"/>
            </a:rPr>
            <a:t>土木費は都市公園の用地購入により増加した。</a:t>
          </a:r>
          <a:endParaRPr lang="ja-JP" altLang="ja-JP" sz="1400">
            <a:effectLst/>
          </a:endParaRPr>
        </a:p>
        <a:p>
          <a:r>
            <a:rPr kumimoji="1" lang="ja-JP" altLang="ja-JP" sz="1100">
              <a:solidFill>
                <a:schemeClr val="dk1"/>
              </a:solidFill>
              <a:effectLst/>
              <a:latin typeface="+mn-lt"/>
              <a:ea typeface="+mn-ea"/>
              <a:cs typeface="+mn-cs"/>
            </a:rPr>
            <a:t>　全体的には類似団体平均を下回る水準で推移した。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実質収支額は減少。臨時財政対策債を発行しなかった事が大きい。</a:t>
          </a:r>
        </a:p>
        <a:p>
          <a:r>
            <a:rPr kumimoji="1" lang="ja-JP" altLang="en-US" sz="1400">
              <a:latin typeface="ＭＳ ゴシック" pitchFamily="49" charset="-128"/>
              <a:ea typeface="ＭＳ ゴシック" pitchFamily="49" charset="-128"/>
            </a:rPr>
            <a:t>　財政調整基金については公共施設の老朽化対策など、多額の支出を伴う課題は山積しており、長期的には減少していくことが見込まれる。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実質単年度収支がマイナスになっているのは、財政調整基金の取り崩しが多かったため。</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令和４年度の連結実質赤字比率は直近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か年と同様に黒字を維持し、健全な状況であった。今後も現状程度の黒字額を維持できるよう、引き続き健全な財政運営に努めていく。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12600987</v>
      </c>
      <c r="BO4" s="371"/>
      <c r="BP4" s="371"/>
      <c r="BQ4" s="371"/>
      <c r="BR4" s="371"/>
      <c r="BS4" s="371"/>
      <c r="BT4" s="371"/>
      <c r="BU4" s="372"/>
      <c r="BV4" s="370">
        <v>12380287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5.0999999999999996</v>
      </c>
      <c r="CU4" s="377"/>
      <c r="CV4" s="377"/>
      <c r="CW4" s="377"/>
      <c r="CX4" s="377"/>
      <c r="CY4" s="377"/>
      <c r="CZ4" s="377"/>
      <c r="DA4" s="378"/>
      <c r="DB4" s="376">
        <v>5.6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12206809</v>
      </c>
      <c r="BO5" s="408"/>
      <c r="BP5" s="408"/>
      <c r="BQ5" s="408"/>
      <c r="BR5" s="408"/>
      <c r="BS5" s="408"/>
      <c r="BT5" s="408"/>
      <c r="BU5" s="409"/>
      <c r="BV5" s="407">
        <v>11953346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86.4</v>
      </c>
      <c r="CU5" s="405"/>
      <c r="CV5" s="405"/>
      <c r="CW5" s="405"/>
      <c r="CX5" s="405"/>
      <c r="CY5" s="405"/>
      <c r="CZ5" s="405"/>
      <c r="DA5" s="406"/>
      <c r="DB5" s="404">
        <v>84.1</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394178</v>
      </c>
      <c r="BO6" s="408"/>
      <c r="BP6" s="408"/>
      <c r="BQ6" s="408"/>
      <c r="BR6" s="408"/>
      <c r="BS6" s="408"/>
      <c r="BT6" s="408"/>
      <c r="BU6" s="409"/>
      <c r="BV6" s="407">
        <v>426941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86.4</v>
      </c>
      <c r="CU6" s="445"/>
      <c r="CV6" s="445"/>
      <c r="CW6" s="445"/>
      <c r="CX6" s="445"/>
      <c r="CY6" s="445"/>
      <c r="CZ6" s="445"/>
      <c r="DA6" s="446"/>
      <c r="DB6" s="444">
        <v>90.4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14068</v>
      </c>
      <c r="BO7" s="408"/>
      <c r="BP7" s="408"/>
      <c r="BQ7" s="408"/>
      <c r="BR7" s="408"/>
      <c r="BS7" s="408"/>
      <c r="BT7" s="408"/>
      <c r="BU7" s="409"/>
      <c r="BV7" s="407">
        <v>888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7502655</v>
      </c>
      <c r="CU7" s="408"/>
      <c r="CV7" s="408"/>
      <c r="CW7" s="408"/>
      <c r="CX7" s="408"/>
      <c r="CY7" s="408"/>
      <c r="CZ7" s="408"/>
      <c r="DA7" s="409"/>
      <c r="DB7" s="407">
        <v>7675864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103</v>
      </c>
      <c r="AV8" s="440"/>
      <c r="AW8" s="440"/>
      <c r="AX8" s="440"/>
      <c r="AY8" s="441" t="s">
        <v>111</v>
      </c>
      <c r="AZ8" s="442"/>
      <c r="BA8" s="442"/>
      <c r="BB8" s="442"/>
      <c r="BC8" s="442"/>
      <c r="BD8" s="442"/>
      <c r="BE8" s="442"/>
      <c r="BF8" s="442"/>
      <c r="BG8" s="442"/>
      <c r="BH8" s="442"/>
      <c r="BI8" s="442"/>
      <c r="BJ8" s="442"/>
      <c r="BK8" s="442"/>
      <c r="BL8" s="442"/>
      <c r="BM8" s="443"/>
      <c r="BN8" s="407">
        <v>380110</v>
      </c>
      <c r="BO8" s="408"/>
      <c r="BP8" s="408"/>
      <c r="BQ8" s="408"/>
      <c r="BR8" s="408"/>
      <c r="BS8" s="408"/>
      <c r="BT8" s="408"/>
      <c r="BU8" s="409"/>
      <c r="BV8" s="407">
        <v>426053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0.78</v>
      </c>
      <c r="CU8" s="448"/>
      <c r="CV8" s="448"/>
      <c r="CW8" s="448"/>
      <c r="CX8" s="448"/>
      <c r="CY8" s="448"/>
      <c r="CZ8" s="448"/>
      <c r="DA8" s="449"/>
      <c r="DB8" s="447">
        <v>0.81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34133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-45943</v>
      </c>
      <c r="BO9" s="408"/>
      <c r="BP9" s="408"/>
      <c r="BQ9" s="408"/>
      <c r="BR9" s="408"/>
      <c r="BS9" s="408"/>
      <c r="BT9" s="408"/>
      <c r="BU9" s="409"/>
      <c r="BV9" s="407">
        <v>67080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7.8</v>
      </c>
      <c r="CU9" s="405"/>
      <c r="CV9" s="405"/>
      <c r="CW9" s="405"/>
      <c r="CX9" s="405"/>
      <c r="CY9" s="405"/>
      <c r="CZ9" s="405"/>
      <c r="DA9" s="406"/>
      <c r="DB9" s="404">
        <v>7.5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33806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103</v>
      </c>
      <c r="AV10" s="440"/>
      <c r="AW10" s="440"/>
      <c r="AX10" s="440"/>
      <c r="AY10" s="441" t="s">
        <v>122</v>
      </c>
      <c r="AZ10" s="442"/>
      <c r="BA10" s="442"/>
      <c r="BB10" s="442"/>
      <c r="BC10" s="442"/>
      <c r="BD10" s="442"/>
      <c r="BE10" s="442"/>
      <c r="BF10" s="442"/>
      <c r="BG10" s="442"/>
      <c r="BH10" s="442"/>
      <c r="BI10" s="442"/>
      <c r="BJ10" s="442"/>
      <c r="BK10" s="442"/>
      <c r="BL10" s="442"/>
      <c r="BM10" s="443"/>
      <c r="BN10" s="407">
        <v>212058</v>
      </c>
      <c r="BO10" s="408"/>
      <c r="BP10" s="408"/>
      <c r="BQ10" s="408"/>
      <c r="BR10" s="408"/>
      <c r="BS10" s="408"/>
      <c r="BT10" s="408"/>
      <c r="BU10" s="409"/>
      <c r="BV10" s="407">
        <v>404018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35026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103</v>
      </c>
      <c r="AV12" s="440"/>
      <c r="AW12" s="440"/>
      <c r="AX12" s="440"/>
      <c r="AY12" s="441" t="s">
        <v>136</v>
      </c>
      <c r="AZ12" s="442"/>
      <c r="BA12" s="442"/>
      <c r="BB12" s="442"/>
      <c r="BC12" s="442"/>
      <c r="BD12" s="442"/>
      <c r="BE12" s="442"/>
      <c r="BF12" s="442"/>
      <c r="BG12" s="442"/>
      <c r="BH12" s="442"/>
      <c r="BI12" s="442"/>
      <c r="BJ12" s="442"/>
      <c r="BK12" s="442"/>
      <c r="BL12" s="442"/>
      <c r="BM12" s="443"/>
      <c r="BN12" s="407">
        <v>389755</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34388</v>
      </c>
      <c r="S13" s="492"/>
      <c r="T13" s="492"/>
      <c r="U13" s="492"/>
      <c r="V13" s="493"/>
      <c r="W13" s="423" t="s">
        <v>140</v>
      </c>
      <c r="X13" s="424"/>
      <c r="Y13" s="424"/>
      <c r="Z13" s="424"/>
      <c r="AA13" s="424"/>
      <c r="AB13" s="414"/>
      <c r="AC13" s="458">
        <v>188</v>
      </c>
      <c r="AD13" s="459"/>
      <c r="AE13" s="459"/>
      <c r="AF13" s="459"/>
      <c r="AG13" s="501"/>
      <c r="AH13" s="458">
        <v>223</v>
      </c>
      <c r="AI13" s="459"/>
      <c r="AJ13" s="459"/>
      <c r="AK13" s="459"/>
      <c r="AL13" s="460"/>
      <c r="AM13" s="436" t="s">
        <v>141</v>
      </c>
      <c r="AN13" s="437"/>
      <c r="AO13" s="437"/>
      <c r="AP13" s="437"/>
      <c r="AQ13" s="437"/>
      <c r="AR13" s="437"/>
      <c r="AS13" s="437"/>
      <c r="AT13" s="438"/>
      <c r="AU13" s="439" t="s">
        <v>117</v>
      </c>
      <c r="AV13" s="440"/>
      <c r="AW13" s="440"/>
      <c r="AX13" s="440"/>
      <c r="AY13" s="441" t="s">
        <v>142</v>
      </c>
      <c r="AZ13" s="442"/>
      <c r="BA13" s="442"/>
      <c r="BB13" s="442"/>
      <c r="BC13" s="442"/>
      <c r="BD13" s="442"/>
      <c r="BE13" s="442"/>
      <c r="BF13" s="442"/>
      <c r="BG13" s="442"/>
      <c r="BH13" s="442"/>
      <c r="BI13" s="442"/>
      <c r="BJ13" s="442"/>
      <c r="BK13" s="442"/>
      <c r="BL13" s="442"/>
      <c r="BM13" s="443"/>
      <c r="BN13" s="407">
        <v>-223640</v>
      </c>
      <c r="BO13" s="408"/>
      <c r="BP13" s="408"/>
      <c r="BQ13" s="408"/>
      <c r="BR13" s="408"/>
      <c r="BS13" s="408"/>
      <c r="BT13" s="408"/>
      <c r="BU13" s="409"/>
      <c r="BV13" s="407">
        <v>471098</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0.7</v>
      </c>
      <c r="CU13" s="405"/>
      <c r="CV13" s="405"/>
      <c r="CW13" s="405"/>
      <c r="CX13" s="405"/>
      <c r="CY13" s="405"/>
      <c r="CZ13" s="405"/>
      <c r="DA13" s="406"/>
      <c r="DB13" s="404">
        <v>0.6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34999</v>
      </c>
      <c r="S14" s="492"/>
      <c r="T14" s="492"/>
      <c r="U14" s="492"/>
      <c r="V14" s="493"/>
      <c r="W14" s="397"/>
      <c r="X14" s="398"/>
      <c r="Y14" s="398"/>
      <c r="Z14" s="398"/>
      <c r="AA14" s="398"/>
      <c r="AB14" s="387"/>
      <c r="AC14" s="494">
        <v>1.1000000000000001</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34451</v>
      </c>
      <c r="S15" s="492"/>
      <c r="T15" s="492"/>
      <c r="U15" s="492"/>
      <c r="V15" s="493"/>
      <c r="W15" s="423" t="s">
        <v>147</v>
      </c>
      <c r="X15" s="424"/>
      <c r="Y15" s="424"/>
      <c r="Z15" s="424"/>
      <c r="AA15" s="424"/>
      <c r="AB15" s="414"/>
      <c r="AC15" s="458">
        <v>5498</v>
      </c>
      <c r="AD15" s="459"/>
      <c r="AE15" s="459"/>
      <c r="AF15" s="459"/>
      <c r="AG15" s="501"/>
      <c r="AH15" s="458">
        <v>5522</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4526305</v>
      </c>
      <c r="BO15" s="371"/>
      <c r="BP15" s="371"/>
      <c r="BQ15" s="371"/>
      <c r="BR15" s="371"/>
      <c r="BS15" s="371"/>
      <c r="BT15" s="371"/>
      <c r="BU15" s="372"/>
      <c r="BV15" s="370">
        <v>4310698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33.5</v>
      </c>
      <c r="AD16" s="495"/>
      <c r="AE16" s="495"/>
      <c r="AF16" s="495"/>
      <c r="AG16" s="496"/>
      <c r="AH16" s="494">
        <v>34.700000000000003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6102285</v>
      </c>
      <c r="BO16" s="408"/>
      <c r="BP16" s="408"/>
      <c r="BQ16" s="408"/>
      <c r="BR16" s="408"/>
      <c r="BS16" s="408"/>
      <c r="BT16" s="408"/>
      <c r="BU16" s="409"/>
      <c r="BV16" s="407">
        <v>5759314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10709</v>
      </c>
      <c r="AD17" s="459"/>
      <c r="AE17" s="459"/>
      <c r="AF17" s="459"/>
      <c r="AG17" s="501"/>
      <c r="AH17" s="458">
        <v>10177</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5714225</v>
      </c>
      <c r="BO17" s="408"/>
      <c r="BP17" s="408"/>
      <c r="BQ17" s="408"/>
      <c r="BR17" s="408"/>
      <c r="BS17" s="408"/>
      <c r="BT17" s="408"/>
      <c r="BU17" s="409"/>
      <c r="BV17" s="407">
        <v>5452417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11.19</v>
      </c>
      <c r="M18" s="531"/>
      <c r="N18" s="531"/>
      <c r="O18" s="531"/>
      <c r="P18" s="531"/>
      <c r="Q18" s="531"/>
      <c r="R18" s="532"/>
      <c r="S18" s="532"/>
      <c r="T18" s="532"/>
      <c r="U18" s="532"/>
      <c r="V18" s="533"/>
      <c r="W18" s="425"/>
      <c r="X18" s="426"/>
      <c r="Y18" s="426"/>
      <c r="Z18" s="426"/>
      <c r="AA18" s="426"/>
      <c r="AB18" s="417"/>
      <c r="AC18" s="534">
        <v>65.3</v>
      </c>
      <c r="AD18" s="535"/>
      <c r="AE18" s="535"/>
      <c r="AF18" s="535"/>
      <c r="AG18" s="536"/>
      <c r="AH18" s="534">
        <v>63.9</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6582943</v>
      </c>
      <c r="BO18" s="408"/>
      <c r="BP18" s="408"/>
      <c r="BQ18" s="408"/>
      <c r="BR18" s="408"/>
      <c r="BS18" s="408"/>
      <c r="BT18" s="408"/>
      <c r="BU18" s="409"/>
      <c r="BV18" s="407">
        <v>6451486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3050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9457257</v>
      </c>
      <c r="BO19" s="408"/>
      <c r="BP19" s="408"/>
      <c r="BQ19" s="408"/>
      <c r="BR19" s="408"/>
      <c r="BS19" s="408"/>
      <c r="BT19" s="408"/>
      <c r="BU19" s="409"/>
      <c r="BV19" s="407">
        <v>8965076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13509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7047637</v>
      </c>
      <c r="BO22" s="371"/>
      <c r="BP22" s="371"/>
      <c r="BQ22" s="371"/>
      <c r="BR22" s="371"/>
      <c r="BS22" s="371"/>
      <c r="BT22" s="371"/>
      <c r="BU22" s="372"/>
      <c r="BV22" s="370">
        <v>7587748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6251579</v>
      </c>
      <c r="BO23" s="408"/>
      <c r="BP23" s="408"/>
      <c r="BQ23" s="408"/>
      <c r="BR23" s="408"/>
      <c r="BS23" s="408"/>
      <c r="BT23" s="408"/>
      <c r="BU23" s="409"/>
      <c r="BV23" s="407">
        <v>6696438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7920</v>
      </c>
      <c r="R24" s="459"/>
      <c r="S24" s="459"/>
      <c r="T24" s="459"/>
      <c r="U24" s="459"/>
      <c r="V24" s="501"/>
      <c r="W24" s="553"/>
      <c r="X24" s="554"/>
      <c r="Y24" s="555"/>
      <c r="Z24" s="457" t="s">
        <v>172</v>
      </c>
      <c r="AA24" s="437"/>
      <c r="AB24" s="437"/>
      <c r="AC24" s="437"/>
      <c r="AD24" s="437"/>
      <c r="AE24" s="437"/>
      <c r="AF24" s="437"/>
      <c r="AG24" s="438"/>
      <c r="AH24" s="458">
        <v>235</v>
      </c>
      <c r="AI24" s="459"/>
      <c r="AJ24" s="459"/>
      <c r="AK24" s="459"/>
      <c r="AL24" s="501"/>
      <c r="AM24" s="458">
        <v>661525</v>
      </c>
      <c r="AN24" s="459"/>
      <c r="AO24" s="459"/>
      <c r="AP24" s="459"/>
      <c r="AQ24" s="459"/>
      <c r="AR24" s="501"/>
      <c r="AS24" s="458">
        <v>2815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1634455</v>
      </c>
      <c r="BO24" s="408"/>
      <c r="BP24" s="408"/>
      <c r="BQ24" s="408"/>
      <c r="BR24" s="408"/>
      <c r="BS24" s="408"/>
      <c r="BT24" s="408"/>
      <c r="BU24" s="409"/>
      <c r="BV24" s="407">
        <v>1667362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6679</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153546</v>
      </c>
      <c r="BO25" s="371"/>
      <c r="BP25" s="371"/>
      <c r="BQ25" s="371"/>
      <c r="BR25" s="371"/>
      <c r="BS25" s="371"/>
      <c r="BT25" s="371"/>
      <c r="BU25" s="372"/>
      <c r="BV25" s="370">
        <v>137084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6118</v>
      </c>
      <c r="R26" s="459"/>
      <c r="S26" s="459"/>
      <c r="T26" s="459"/>
      <c r="U26" s="459"/>
      <c r="V26" s="501"/>
      <c r="W26" s="553"/>
      <c r="X26" s="554"/>
      <c r="Y26" s="555"/>
      <c r="Z26" s="457" t="s">
        <v>179</v>
      </c>
      <c r="AA26" s="559"/>
      <c r="AB26" s="559"/>
      <c r="AC26" s="559"/>
      <c r="AD26" s="559"/>
      <c r="AE26" s="559"/>
      <c r="AF26" s="559"/>
      <c r="AG26" s="560"/>
      <c r="AH26" s="458">
        <v>12</v>
      </c>
      <c r="AI26" s="459"/>
      <c r="AJ26" s="459"/>
      <c r="AK26" s="459"/>
      <c r="AL26" s="501"/>
      <c r="AM26" s="458">
        <v>29904</v>
      </c>
      <c r="AN26" s="459"/>
      <c r="AO26" s="459"/>
      <c r="AP26" s="459"/>
      <c r="AQ26" s="459"/>
      <c r="AR26" s="501"/>
      <c r="AS26" s="458">
        <v>2492</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3870</v>
      </c>
      <c r="R27" s="459"/>
      <c r="S27" s="459"/>
      <c r="T27" s="459"/>
      <c r="U27" s="459"/>
      <c r="V27" s="501"/>
      <c r="W27" s="553"/>
      <c r="X27" s="554"/>
      <c r="Y27" s="555"/>
      <c r="Z27" s="457" t="s">
        <v>182</v>
      </c>
      <c r="AA27" s="437"/>
      <c r="AB27" s="437"/>
      <c r="AC27" s="437"/>
      <c r="AD27" s="437"/>
      <c r="AE27" s="437"/>
      <c r="AF27" s="437"/>
      <c r="AG27" s="438"/>
      <c r="AH27" s="458" t="s">
        <v>176</v>
      </c>
      <c r="AI27" s="459"/>
      <c r="AJ27" s="459"/>
      <c r="AK27" s="459"/>
      <c r="AL27" s="501"/>
      <c r="AM27" s="458" t="s">
        <v>130</v>
      </c>
      <c r="AN27" s="459"/>
      <c r="AO27" s="459"/>
      <c r="AP27" s="459"/>
      <c r="AQ27" s="459"/>
      <c r="AR27" s="501"/>
      <c r="AS27" s="458" t="s">
        <v>130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90000</v>
      </c>
      <c r="BO27" s="527"/>
      <c r="BP27" s="527"/>
      <c r="BQ27" s="527"/>
      <c r="BR27" s="527"/>
      <c r="BS27" s="527"/>
      <c r="BT27" s="527"/>
      <c r="BU27" s="528"/>
      <c r="BV27" s="526">
        <v>90000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3060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1287505</v>
      </c>
      <c r="BO28" s="371"/>
      <c r="BP28" s="371"/>
      <c r="BQ28" s="371"/>
      <c r="BR28" s="371"/>
      <c r="BS28" s="371"/>
      <c r="BT28" s="371"/>
      <c r="BU28" s="372"/>
      <c r="BV28" s="370">
        <v>1465202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14</v>
      </c>
      <c r="M29" s="459"/>
      <c r="N29" s="459"/>
      <c r="O29" s="459"/>
      <c r="P29" s="501"/>
      <c r="Q29" s="458">
        <v>2810</v>
      </c>
      <c r="R29" s="459"/>
      <c r="S29" s="459"/>
      <c r="T29" s="459"/>
      <c r="U29" s="459"/>
      <c r="V29" s="501"/>
      <c r="W29" s="556"/>
      <c r="X29" s="557"/>
      <c r="Y29" s="558"/>
      <c r="Z29" s="457" t="s">
        <v>188</v>
      </c>
      <c r="AA29" s="437"/>
      <c r="AB29" s="437"/>
      <c r="AC29" s="437"/>
      <c r="AD29" s="437"/>
      <c r="AE29" s="437"/>
      <c r="AF29" s="437"/>
      <c r="AG29" s="438"/>
      <c r="AH29" s="458">
        <v>235</v>
      </c>
      <c r="AI29" s="459"/>
      <c r="AJ29" s="459"/>
      <c r="AK29" s="459"/>
      <c r="AL29" s="501"/>
      <c r="AM29" s="458">
        <v>661525</v>
      </c>
      <c r="AN29" s="459"/>
      <c r="AO29" s="459"/>
      <c r="AP29" s="459"/>
      <c r="AQ29" s="459"/>
      <c r="AR29" s="501"/>
      <c r="AS29" s="458">
        <v>2815</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313376</v>
      </c>
      <c r="BO29" s="408"/>
      <c r="BP29" s="408"/>
      <c r="BQ29" s="408"/>
      <c r="BR29" s="408"/>
      <c r="BS29" s="408"/>
      <c r="BT29" s="408"/>
      <c r="BU29" s="409"/>
      <c r="BV29" s="407">
        <v>213308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96.1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2071385</v>
      </c>
      <c r="BO30" s="527"/>
      <c r="BP30" s="527"/>
      <c r="BQ30" s="527"/>
      <c r="BR30" s="527"/>
      <c r="BS30" s="527"/>
      <c r="BT30" s="527"/>
      <c r="BU30" s="528"/>
      <c r="BV30" s="526">
        <v>1965072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198</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丹羽広域事務組合（公営企業会計）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丹羽広域事務組合（一般会計）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江南丹羽環境管理組合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愛北広域事務組合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尾張北部環境組合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愛知県市町村職員退職手当組合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愛知県後期高齢者医療広域連合（一般会計）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愛知県後期高齢者医療広域連合（後期高齢者医療特別会計）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BfdGdsc9wb+gB6gDva/JlpktORzldz0YNqUgmq1k6juL4Fh76g/jT+6SCdYGe45dhrLNKI4p5293X3Mk6sg7g==" saltValue="hMoUX1dxHHvhu1MI6DcbN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51" t="s">
        <v>553</v>
      </c>
      <c r="D34" s="1151"/>
      <c r="E34" s="1152"/>
      <c r="F34" s="32">
        <v>3.89</v>
      </c>
      <c r="G34" s="33">
        <v>3.71</v>
      </c>
      <c r="H34" s="33">
        <v>4.95</v>
      </c>
      <c r="I34" s="33">
        <v>5.5</v>
      </c>
      <c r="J34" s="34">
        <v>5.0199999999999996</v>
      </c>
      <c r="K34" s="22"/>
      <c r="L34" s="22"/>
      <c r="M34" s="22"/>
      <c r="N34" s="22"/>
      <c r="O34" s="22"/>
      <c r="P34" s="22"/>
    </row>
    <row r="35" spans="1:16" ht="39" customHeight="1" x14ac:dyDescent="0.15">
      <c r="A35" s="22"/>
      <c r="B35" s="35"/>
      <c r="C35" s="1145" t="s">
        <v>554</v>
      </c>
      <c r="D35" s="1146"/>
      <c r="E35" s="1147"/>
      <c r="F35" s="36" t="s">
        <v>519</v>
      </c>
      <c r="G35" s="37">
        <v>1.2</v>
      </c>
      <c r="H35" s="37">
        <v>1.29</v>
      </c>
      <c r="I35" s="37">
        <v>1.51</v>
      </c>
      <c r="J35" s="38">
        <v>2.13</v>
      </c>
      <c r="K35" s="22"/>
      <c r="L35" s="22"/>
      <c r="M35" s="22"/>
      <c r="N35" s="22"/>
      <c r="O35" s="22"/>
      <c r="P35" s="22"/>
    </row>
    <row r="36" spans="1:16" ht="39" customHeight="1" x14ac:dyDescent="0.15">
      <c r="A36" s="22"/>
      <c r="B36" s="35"/>
      <c r="C36" s="1145" t="s">
        <v>555</v>
      </c>
      <c r="D36" s="1146"/>
      <c r="E36" s="1147"/>
      <c r="F36" s="36">
        <v>1.48</v>
      </c>
      <c r="G36" s="37">
        <v>1.1399999999999999</v>
      </c>
      <c r="H36" s="37">
        <v>1.41</v>
      </c>
      <c r="I36" s="37">
        <v>0.75</v>
      </c>
      <c r="J36" s="38">
        <v>1.34</v>
      </c>
      <c r="K36" s="22"/>
      <c r="L36" s="22"/>
      <c r="M36" s="22"/>
      <c r="N36" s="22"/>
      <c r="O36" s="22"/>
      <c r="P36" s="22"/>
    </row>
    <row r="37" spans="1:16" ht="39" customHeight="1" x14ac:dyDescent="0.15">
      <c r="A37" s="22"/>
      <c r="B37" s="35"/>
      <c r="C37" s="1145" t="s">
        <v>556</v>
      </c>
      <c r="D37" s="1146"/>
      <c r="E37" s="1147"/>
      <c r="F37" s="36">
        <v>3.39</v>
      </c>
      <c r="G37" s="37">
        <v>2.14</v>
      </c>
      <c r="H37" s="37">
        <v>1.63</v>
      </c>
      <c r="I37" s="37">
        <v>1.74</v>
      </c>
      <c r="J37" s="38">
        <v>1.2</v>
      </c>
      <c r="K37" s="22"/>
      <c r="L37" s="22"/>
      <c r="M37" s="22"/>
      <c r="N37" s="22"/>
      <c r="O37" s="22"/>
      <c r="P37" s="22"/>
    </row>
    <row r="38" spans="1:16" ht="39" customHeight="1" x14ac:dyDescent="0.15">
      <c r="A38" s="22"/>
      <c r="B38" s="35"/>
      <c r="C38" s="1145" t="s">
        <v>557</v>
      </c>
      <c r="D38" s="1146"/>
      <c r="E38" s="1147"/>
      <c r="F38" s="36">
        <v>0.03</v>
      </c>
      <c r="G38" s="37">
        <v>0.04</v>
      </c>
      <c r="H38" s="37">
        <v>0.04</v>
      </c>
      <c r="I38" s="37">
        <v>0.04</v>
      </c>
      <c r="J38" s="38">
        <v>0.04</v>
      </c>
      <c r="K38" s="22"/>
      <c r="L38" s="22"/>
      <c r="M38" s="22"/>
      <c r="N38" s="22"/>
      <c r="O38" s="22"/>
      <c r="P38" s="22"/>
    </row>
    <row r="39" spans="1:16" ht="39" customHeight="1" x14ac:dyDescent="0.15">
      <c r="A39" s="22"/>
      <c r="B39" s="35"/>
      <c r="C39" s="1145" t="s">
        <v>558</v>
      </c>
      <c r="D39" s="1146"/>
      <c r="E39" s="1147"/>
      <c r="F39" s="36">
        <v>0.01</v>
      </c>
      <c r="G39" s="37">
        <v>0.01</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559</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560</v>
      </c>
      <c r="D43" s="1149"/>
      <c r="E43" s="1150"/>
      <c r="F43" s="41">
        <v>0.25</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cY695VrBfQePJqPyOcztHGjcRl0g9U5xvmNKY0IiAQ6eEaPKA80a4Jv9U5Ze3EvmQjZaPtCQcz6xeSHB7lfuw==" saltValue="fiRDJqJoFhKqCN3mGhKv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616</v>
      </c>
      <c r="L45" s="60">
        <v>621</v>
      </c>
      <c r="M45" s="60">
        <v>639</v>
      </c>
      <c r="N45" s="60">
        <v>674</v>
      </c>
      <c r="O45" s="61">
        <v>737</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14</v>
      </c>
      <c r="F48" s="1161"/>
      <c r="G48" s="1161"/>
      <c r="H48" s="1161"/>
      <c r="I48" s="1161"/>
      <c r="J48" s="1162"/>
      <c r="K48" s="63">
        <v>139</v>
      </c>
      <c r="L48" s="64">
        <v>134</v>
      </c>
      <c r="M48" s="64">
        <v>146</v>
      </c>
      <c r="N48" s="64">
        <v>106</v>
      </c>
      <c r="O48" s="65">
        <v>115</v>
      </c>
      <c r="P48" s="48"/>
      <c r="Q48" s="48"/>
      <c r="R48" s="48"/>
      <c r="S48" s="48"/>
      <c r="T48" s="48"/>
      <c r="U48" s="48"/>
    </row>
    <row r="49" spans="1:21" ht="30.75" customHeight="1" x14ac:dyDescent="0.15">
      <c r="A49" s="48"/>
      <c r="B49" s="1155"/>
      <c r="C49" s="1156"/>
      <c r="D49" s="62"/>
      <c r="E49" s="1161" t="s">
        <v>15</v>
      </c>
      <c r="F49" s="1161"/>
      <c r="G49" s="1161"/>
      <c r="H49" s="1161"/>
      <c r="I49" s="1161"/>
      <c r="J49" s="1162"/>
      <c r="K49" s="63">
        <v>52</v>
      </c>
      <c r="L49" s="64">
        <v>48</v>
      </c>
      <c r="M49" s="64">
        <v>45</v>
      </c>
      <c r="N49" s="64">
        <v>26</v>
      </c>
      <c r="O49" s="65">
        <v>7</v>
      </c>
      <c r="P49" s="48"/>
      <c r="Q49" s="48"/>
      <c r="R49" s="48"/>
      <c r="S49" s="48"/>
      <c r="T49" s="48"/>
      <c r="U49" s="48"/>
    </row>
    <row r="50" spans="1:21" ht="30.75" customHeight="1" x14ac:dyDescent="0.15">
      <c r="A50" s="48"/>
      <c r="B50" s="1155"/>
      <c r="C50" s="1156"/>
      <c r="D50" s="62"/>
      <c r="E50" s="1161" t="s">
        <v>16</v>
      </c>
      <c r="F50" s="1161"/>
      <c r="G50" s="1161"/>
      <c r="H50" s="1161"/>
      <c r="I50" s="1161"/>
      <c r="J50" s="1162"/>
      <c r="K50" s="63">
        <v>2</v>
      </c>
      <c r="L50" s="64">
        <v>2</v>
      </c>
      <c r="M50" s="64">
        <v>2</v>
      </c>
      <c r="N50" s="64" t="s">
        <v>519</v>
      </c>
      <c r="O50" s="65" t="s">
        <v>519</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519</v>
      </c>
      <c r="L51" s="64" t="s">
        <v>519</v>
      </c>
      <c r="M51" s="64" t="s">
        <v>519</v>
      </c>
      <c r="N51" s="64" t="s">
        <v>519</v>
      </c>
      <c r="O51" s="65" t="s">
        <v>519</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735</v>
      </c>
      <c r="L52" s="64">
        <v>750</v>
      </c>
      <c r="M52" s="64">
        <v>778</v>
      </c>
      <c r="N52" s="64">
        <v>780</v>
      </c>
      <c r="O52" s="65">
        <v>791</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74</v>
      </c>
      <c r="L53" s="69">
        <v>55</v>
      </c>
      <c r="M53" s="69">
        <v>54</v>
      </c>
      <c r="N53" s="69">
        <v>26</v>
      </c>
      <c r="O53" s="70">
        <v>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561</v>
      </c>
      <c r="P56" s="48"/>
      <c r="Q56" s="48"/>
      <c r="R56" s="48"/>
      <c r="S56" s="48"/>
      <c r="T56" s="48"/>
      <c r="U56" s="48"/>
    </row>
    <row r="57" spans="1:21" ht="31.5" customHeight="1" thickBot="1" x14ac:dyDescent="0.2">
      <c r="A57" s="48"/>
      <c r="B57" s="76"/>
      <c r="C57" s="77"/>
      <c r="D57" s="77"/>
      <c r="E57" s="78"/>
      <c r="F57" s="78"/>
      <c r="G57" s="78"/>
      <c r="H57" s="78"/>
      <c r="I57" s="78"/>
      <c r="J57" s="79" t="s">
        <v>2</v>
      </c>
      <c r="K57" s="80" t="s">
        <v>562</v>
      </c>
      <c r="L57" s="81" t="s">
        <v>563</v>
      </c>
      <c r="M57" s="81" t="s">
        <v>564</v>
      </c>
      <c r="N57" s="81" t="s">
        <v>565</v>
      </c>
      <c r="O57" s="82" t="s">
        <v>566</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587</v>
      </c>
      <c r="L58" s="84" t="s">
        <v>588</v>
      </c>
      <c r="M58" s="84" t="s">
        <v>587</v>
      </c>
      <c r="N58" s="84" t="s">
        <v>590</v>
      </c>
      <c r="O58" s="85" t="s">
        <v>587</v>
      </c>
    </row>
    <row r="59" spans="1:21" ht="31.5" customHeight="1" x14ac:dyDescent="0.15">
      <c r="B59" s="1171"/>
      <c r="C59" s="1172"/>
      <c r="D59" s="1178" t="s">
        <v>27</v>
      </c>
      <c r="E59" s="1179"/>
      <c r="F59" s="1179"/>
      <c r="G59" s="1179"/>
      <c r="H59" s="1179"/>
      <c r="I59" s="1179"/>
      <c r="J59" s="1180"/>
      <c r="K59" s="86" t="s">
        <v>587</v>
      </c>
      <c r="L59" s="87" t="s">
        <v>588</v>
      </c>
      <c r="M59" s="87" t="s">
        <v>589</v>
      </c>
      <c r="N59" s="87" t="s">
        <v>588</v>
      </c>
      <c r="O59" s="88" t="s">
        <v>587</v>
      </c>
    </row>
    <row r="60" spans="1:21" ht="31.5" customHeight="1" thickBot="1" x14ac:dyDescent="0.2">
      <c r="B60" s="1173"/>
      <c r="C60" s="1174"/>
      <c r="D60" s="1181" t="s">
        <v>28</v>
      </c>
      <c r="E60" s="1182"/>
      <c r="F60" s="1182"/>
      <c r="G60" s="1182"/>
      <c r="H60" s="1182"/>
      <c r="I60" s="1182"/>
      <c r="J60" s="1183"/>
      <c r="K60" s="89" t="s">
        <v>588</v>
      </c>
      <c r="L60" s="90" t="s">
        <v>588</v>
      </c>
      <c r="M60" s="90" t="s">
        <v>588</v>
      </c>
      <c r="N60" s="90" t="s">
        <v>589</v>
      </c>
      <c r="O60" s="91" t="s">
        <v>589</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tP2dv73f9qPMMss+XrBZym1Bwh8QJjnrhQ9VK0iuhcpz2wwRPPSuZ6QxaSc9Iluj6XO8GeL2uOMUzwpWdCPYg==" saltValue="edvnHoe+b8P8L/5NdghZu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546</v>
      </c>
      <c r="J40" s="103" t="s">
        <v>547</v>
      </c>
      <c r="K40" s="103" t="s">
        <v>548</v>
      </c>
      <c r="L40" s="103" t="s">
        <v>549</v>
      </c>
      <c r="M40" s="104" t="s">
        <v>550</v>
      </c>
    </row>
    <row r="41" spans="2:13" ht="27.75" customHeight="1" x14ac:dyDescent="0.15">
      <c r="B41" s="1184" t="s">
        <v>31</v>
      </c>
      <c r="C41" s="1185"/>
      <c r="D41" s="105"/>
      <c r="E41" s="1190" t="s">
        <v>32</v>
      </c>
      <c r="F41" s="1190"/>
      <c r="G41" s="1190"/>
      <c r="H41" s="1191"/>
      <c r="I41" s="355">
        <v>7364</v>
      </c>
      <c r="J41" s="356">
        <v>7463</v>
      </c>
      <c r="K41" s="356">
        <v>7429</v>
      </c>
      <c r="L41" s="356">
        <v>7588</v>
      </c>
      <c r="M41" s="357">
        <v>7048</v>
      </c>
    </row>
    <row r="42" spans="2:13" ht="27.75" customHeight="1" x14ac:dyDescent="0.15">
      <c r="B42" s="1186"/>
      <c r="C42" s="1187"/>
      <c r="D42" s="106"/>
      <c r="E42" s="1192" t="s">
        <v>33</v>
      </c>
      <c r="F42" s="1192"/>
      <c r="G42" s="1192"/>
      <c r="H42" s="1193"/>
      <c r="I42" s="358">
        <v>4</v>
      </c>
      <c r="J42" s="359">
        <v>2</v>
      </c>
      <c r="K42" s="359" t="s">
        <v>519</v>
      </c>
      <c r="L42" s="359" t="s">
        <v>519</v>
      </c>
      <c r="M42" s="360" t="s">
        <v>519</v>
      </c>
    </row>
    <row r="43" spans="2:13" ht="27.75" customHeight="1" x14ac:dyDescent="0.15">
      <c r="B43" s="1186"/>
      <c r="C43" s="1187"/>
      <c r="D43" s="106"/>
      <c r="E43" s="1192" t="s">
        <v>34</v>
      </c>
      <c r="F43" s="1192"/>
      <c r="G43" s="1192"/>
      <c r="H43" s="1193"/>
      <c r="I43" s="358">
        <v>2634</v>
      </c>
      <c r="J43" s="359">
        <v>2623</v>
      </c>
      <c r="K43" s="359">
        <v>2677</v>
      </c>
      <c r="L43" s="359">
        <v>2424</v>
      </c>
      <c r="M43" s="360">
        <v>2271</v>
      </c>
    </row>
    <row r="44" spans="2:13" ht="27.75" customHeight="1" x14ac:dyDescent="0.15">
      <c r="B44" s="1186"/>
      <c r="C44" s="1187"/>
      <c r="D44" s="106"/>
      <c r="E44" s="1192" t="s">
        <v>35</v>
      </c>
      <c r="F44" s="1192"/>
      <c r="G44" s="1192"/>
      <c r="H44" s="1193"/>
      <c r="I44" s="358">
        <v>131</v>
      </c>
      <c r="J44" s="359">
        <v>97</v>
      </c>
      <c r="K44" s="359">
        <v>58</v>
      </c>
      <c r="L44" s="359">
        <v>31</v>
      </c>
      <c r="M44" s="360">
        <v>36</v>
      </c>
    </row>
    <row r="45" spans="2:13" ht="27.75" customHeight="1" x14ac:dyDescent="0.15">
      <c r="B45" s="1186"/>
      <c r="C45" s="1187"/>
      <c r="D45" s="106"/>
      <c r="E45" s="1192" t="s">
        <v>36</v>
      </c>
      <c r="F45" s="1192"/>
      <c r="G45" s="1192"/>
      <c r="H45" s="1193"/>
      <c r="I45" s="358">
        <v>1351</v>
      </c>
      <c r="J45" s="359">
        <v>1330</v>
      </c>
      <c r="K45" s="359">
        <v>1320</v>
      </c>
      <c r="L45" s="359">
        <v>1267</v>
      </c>
      <c r="M45" s="360">
        <v>1210</v>
      </c>
    </row>
    <row r="46" spans="2:13" ht="27.75" customHeight="1" x14ac:dyDescent="0.15">
      <c r="B46" s="1186"/>
      <c r="C46" s="1187"/>
      <c r="D46" s="107"/>
      <c r="E46" s="1192" t="s">
        <v>37</v>
      </c>
      <c r="F46" s="1192"/>
      <c r="G46" s="1192"/>
      <c r="H46" s="1193"/>
      <c r="I46" s="358" t="s">
        <v>519</v>
      </c>
      <c r="J46" s="359" t="s">
        <v>519</v>
      </c>
      <c r="K46" s="359" t="s">
        <v>519</v>
      </c>
      <c r="L46" s="359" t="s">
        <v>519</v>
      </c>
      <c r="M46" s="360" t="s">
        <v>519</v>
      </c>
    </row>
    <row r="47" spans="2:13" ht="27.75" customHeight="1" x14ac:dyDescent="0.15">
      <c r="B47" s="1186"/>
      <c r="C47" s="1187"/>
      <c r="D47" s="108"/>
      <c r="E47" s="1194" t="s">
        <v>38</v>
      </c>
      <c r="F47" s="1195"/>
      <c r="G47" s="1195"/>
      <c r="H47" s="1196"/>
      <c r="I47" s="358" t="s">
        <v>519</v>
      </c>
      <c r="J47" s="359" t="s">
        <v>519</v>
      </c>
      <c r="K47" s="359" t="s">
        <v>519</v>
      </c>
      <c r="L47" s="359" t="s">
        <v>519</v>
      </c>
      <c r="M47" s="360" t="s">
        <v>519</v>
      </c>
    </row>
    <row r="48" spans="2:13" ht="27.75" customHeight="1" x14ac:dyDescent="0.15">
      <c r="B48" s="1186"/>
      <c r="C48" s="1187"/>
      <c r="D48" s="106"/>
      <c r="E48" s="1192" t="s">
        <v>39</v>
      </c>
      <c r="F48" s="1192"/>
      <c r="G48" s="1192"/>
      <c r="H48" s="1193"/>
      <c r="I48" s="358" t="s">
        <v>519</v>
      </c>
      <c r="J48" s="359" t="s">
        <v>519</v>
      </c>
      <c r="K48" s="359" t="s">
        <v>519</v>
      </c>
      <c r="L48" s="359" t="s">
        <v>519</v>
      </c>
      <c r="M48" s="360" t="s">
        <v>519</v>
      </c>
    </row>
    <row r="49" spans="2:13" ht="27.75" customHeight="1" x14ac:dyDescent="0.15">
      <c r="B49" s="1188"/>
      <c r="C49" s="1189"/>
      <c r="D49" s="106"/>
      <c r="E49" s="1192" t="s">
        <v>40</v>
      </c>
      <c r="F49" s="1192"/>
      <c r="G49" s="1192"/>
      <c r="H49" s="1193"/>
      <c r="I49" s="358" t="s">
        <v>519</v>
      </c>
      <c r="J49" s="359" t="s">
        <v>519</v>
      </c>
      <c r="K49" s="359" t="s">
        <v>519</v>
      </c>
      <c r="L49" s="359" t="s">
        <v>519</v>
      </c>
      <c r="M49" s="360" t="s">
        <v>519</v>
      </c>
    </row>
    <row r="50" spans="2:13" ht="27.75" customHeight="1" x14ac:dyDescent="0.15">
      <c r="B50" s="1197" t="s">
        <v>41</v>
      </c>
      <c r="C50" s="1198"/>
      <c r="D50" s="109"/>
      <c r="E50" s="1192" t="s">
        <v>42</v>
      </c>
      <c r="F50" s="1192"/>
      <c r="G50" s="1192"/>
      <c r="H50" s="1193"/>
      <c r="I50" s="358">
        <v>2674</v>
      </c>
      <c r="J50" s="359">
        <v>2942</v>
      </c>
      <c r="K50" s="359">
        <v>3126</v>
      </c>
      <c r="L50" s="359">
        <v>3945</v>
      </c>
      <c r="M50" s="360">
        <v>3905</v>
      </c>
    </row>
    <row r="51" spans="2:13" ht="27.75" customHeight="1" x14ac:dyDescent="0.15">
      <c r="B51" s="1186"/>
      <c r="C51" s="1187"/>
      <c r="D51" s="106"/>
      <c r="E51" s="1192" t="s">
        <v>43</v>
      </c>
      <c r="F51" s="1192"/>
      <c r="G51" s="1192"/>
      <c r="H51" s="1193"/>
      <c r="I51" s="358">
        <v>1960</v>
      </c>
      <c r="J51" s="359">
        <v>2104</v>
      </c>
      <c r="K51" s="359">
        <v>2520</v>
      </c>
      <c r="L51" s="359">
        <v>2679</v>
      </c>
      <c r="M51" s="360">
        <v>2631</v>
      </c>
    </row>
    <row r="52" spans="2:13" ht="27.75" customHeight="1" x14ac:dyDescent="0.15">
      <c r="B52" s="1188"/>
      <c r="C52" s="1189"/>
      <c r="D52" s="106"/>
      <c r="E52" s="1192" t="s">
        <v>44</v>
      </c>
      <c r="F52" s="1192"/>
      <c r="G52" s="1192"/>
      <c r="H52" s="1193"/>
      <c r="I52" s="358">
        <v>7891</v>
      </c>
      <c r="J52" s="359">
        <v>7849</v>
      </c>
      <c r="K52" s="359">
        <v>7932</v>
      </c>
      <c r="L52" s="359">
        <v>7967</v>
      </c>
      <c r="M52" s="360">
        <v>7629</v>
      </c>
    </row>
    <row r="53" spans="2:13" ht="27.75" customHeight="1" thickBot="1" x14ac:dyDescent="0.2">
      <c r="B53" s="1199" t="s">
        <v>45</v>
      </c>
      <c r="C53" s="1200"/>
      <c r="D53" s="110"/>
      <c r="E53" s="1201" t="s">
        <v>46</v>
      </c>
      <c r="F53" s="1201"/>
      <c r="G53" s="1201"/>
      <c r="H53" s="1202"/>
      <c r="I53" s="361">
        <v>-1042</v>
      </c>
      <c r="J53" s="362">
        <v>-1381</v>
      </c>
      <c r="K53" s="362">
        <v>-2093</v>
      </c>
      <c r="L53" s="362">
        <v>-3280</v>
      </c>
      <c r="M53" s="363">
        <v>-3601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I8Q1ZAHHG4EZJTSOQD9FGQViPyIbFINW1+DT7Q6GVhJvwaU1fpqWkhen+cfKKzppLq2km3z+IMI6ADTMhKzdg==" saltValue="0A0UasnQR9XtzvOahhe6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548</v>
      </c>
      <c r="G54" s="119" t="s">
        <v>549</v>
      </c>
      <c r="H54" s="120" t="s">
        <v>550</v>
      </c>
    </row>
    <row r="55" spans="2:8" ht="52.5" customHeight="1" x14ac:dyDescent="0.15">
      <c r="B55" s="121"/>
      <c r="C55" s="1211" t="s">
        <v>49</v>
      </c>
      <c r="D55" s="1211"/>
      <c r="E55" s="1212"/>
      <c r="F55" s="122">
        <v>1061</v>
      </c>
      <c r="G55" s="122">
        <v>1465</v>
      </c>
      <c r="H55" s="123">
        <v>1288</v>
      </c>
    </row>
    <row r="56" spans="2:8" ht="52.5" customHeight="1" x14ac:dyDescent="0.15">
      <c r="B56" s="124"/>
      <c r="C56" s="1213" t="s">
        <v>50</v>
      </c>
      <c r="D56" s="1213"/>
      <c r="E56" s="1214"/>
      <c r="F56" s="125">
        <v>11</v>
      </c>
      <c r="G56" s="125">
        <v>213</v>
      </c>
      <c r="H56" s="126">
        <v>313</v>
      </c>
    </row>
    <row r="57" spans="2:8" ht="53.25" customHeight="1" x14ac:dyDescent="0.15">
      <c r="B57" s="124"/>
      <c r="C57" s="1215" t="s">
        <v>51</v>
      </c>
      <c r="D57" s="1215"/>
      <c r="E57" s="1216"/>
      <c r="F57" s="127">
        <v>1765</v>
      </c>
      <c r="G57" s="127">
        <v>1965</v>
      </c>
      <c r="H57" s="128">
        <v>2071</v>
      </c>
    </row>
    <row r="58" spans="2:8" ht="45.75" customHeight="1" x14ac:dyDescent="0.15">
      <c r="B58" s="129"/>
      <c r="C58" s="1203" t="s">
        <v>575</v>
      </c>
      <c r="D58" s="1204"/>
      <c r="E58" s="1205"/>
      <c r="F58" s="130">
        <v>671</v>
      </c>
      <c r="G58" s="130">
        <v>721</v>
      </c>
      <c r="H58" s="131">
        <v>771</v>
      </c>
    </row>
    <row r="59" spans="2:8" ht="45.75" customHeight="1" x14ac:dyDescent="0.15">
      <c r="B59" s="129"/>
      <c r="C59" s="1203" t="s">
        <v>576</v>
      </c>
      <c r="D59" s="1204"/>
      <c r="E59" s="1205"/>
      <c r="F59" s="130">
        <v>428</v>
      </c>
      <c r="G59" s="130">
        <v>450</v>
      </c>
      <c r="H59" s="131">
        <v>451</v>
      </c>
    </row>
    <row r="60" spans="2:8" ht="45.75" customHeight="1" x14ac:dyDescent="0.15">
      <c r="B60" s="129"/>
      <c r="C60" s="1203" t="s">
        <v>577</v>
      </c>
      <c r="D60" s="1204"/>
      <c r="E60" s="1205"/>
      <c r="F60" s="130">
        <v>255</v>
      </c>
      <c r="G60" s="130">
        <v>255</v>
      </c>
      <c r="H60" s="131">
        <v>255</v>
      </c>
    </row>
    <row r="61" spans="2:8" ht="45.75" customHeight="1" x14ac:dyDescent="0.15">
      <c r="B61" s="129"/>
      <c r="C61" s="1203" t="s">
        <v>578</v>
      </c>
      <c r="D61" s="1204"/>
      <c r="E61" s="1205"/>
      <c r="F61" s="130">
        <v>202</v>
      </c>
      <c r="G61" s="130">
        <v>244</v>
      </c>
      <c r="H61" s="131">
        <v>226</v>
      </c>
    </row>
    <row r="62" spans="2:8" ht="45.75" customHeight="1" thickBot="1" x14ac:dyDescent="0.2">
      <c r="B62" s="132"/>
      <c r="C62" s="1206" t="s">
        <v>579</v>
      </c>
      <c r="D62" s="1207"/>
      <c r="E62" s="1208"/>
      <c r="F62" s="133">
        <v>100</v>
      </c>
      <c r="G62" s="133">
        <v>151</v>
      </c>
      <c r="H62" s="134">
        <v>201</v>
      </c>
    </row>
    <row r="63" spans="2:8" ht="52.5" customHeight="1" thickBot="1" x14ac:dyDescent="0.2">
      <c r="B63" s="135"/>
      <c r="C63" s="1209" t="s">
        <v>52</v>
      </c>
      <c r="D63" s="1209"/>
      <c r="E63" s="1210"/>
      <c r="F63" s="136">
        <v>2837</v>
      </c>
      <c r="G63" s="136">
        <v>3644</v>
      </c>
      <c r="H63" s="137">
        <v>3672</v>
      </c>
    </row>
    <row r="64" spans="2:8" x14ac:dyDescent="0.15"/>
  </sheetData>
  <sheetProtection algorithmName="SHA-512" hashValue="+LKRfh2TVJQ33dB9oh0prcmgEpkBbag/UHrK6+LoX5AMH3Vn5FMVAbJuj4yE8R5t38cB99S8O7mp+rdUYkHlNw==" saltValue="dD33PinHDsMJda/tr65B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543</v>
      </c>
      <c r="G2" s="151"/>
      <c r="H2" s="152"/>
    </row>
    <row r="3" spans="1:8" x14ac:dyDescent="0.15">
      <c r="A3" s="148" t="s">
        <v>536</v>
      </c>
      <c r="B3" s="153"/>
      <c r="C3" s="154"/>
      <c r="D3" s="155">
        <v>41426</v>
      </c>
      <c r="E3" s="156"/>
      <c r="F3" s="157">
        <v>47387</v>
      </c>
      <c r="G3" s="158"/>
      <c r="H3" s="159"/>
    </row>
    <row r="4" spans="1:8" x14ac:dyDescent="0.15">
      <c r="A4" s="160"/>
      <c r="B4" s="161"/>
      <c r="C4" s="162"/>
      <c r="D4" s="163">
        <v>24717</v>
      </c>
      <c r="E4" s="164"/>
      <c r="F4" s="165">
        <v>24928</v>
      </c>
      <c r="G4" s="166"/>
      <c r="H4" s="167"/>
    </row>
    <row r="5" spans="1:8" x14ac:dyDescent="0.15">
      <c r="A5" s="148" t="s">
        <v>538</v>
      </c>
      <c r="B5" s="153"/>
      <c r="C5" s="154"/>
      <c r="D5" s="155">
        <v>24088</v>
      </c>
      <c r="E5" s="156"/>
      <c r="F5" s="157">
        <v>51264</v>
      </c>
      <c r="G5" s="158"/>
      <c r="H5" s="159"/>
    </row>
    <row r="6" spans="1:8" x14ac:dyDescent="0.15">
      <c r="A6" s="160"/>
      <c r="B6" s="161"/>
      <c r="C6" s="162"/>
      <c r="D6" s="163">
        <v>14122</v>
      </c>
      <c r="E6" s="164"/>
      <c r="F6" s="165">
        <v>26040</v>
      </c>
      <c r="G6" s="166"/>
      <c r="H6" s="167"/>
    </row>
    <row r="7" spans="1:8" x14ac:dyDescent="0.15">
      <c r="A7" s="148" t="s">
        <v>539</v>
      </c>
      <c r="B7" s="153"/>
      <c r="C7" s="154"/>
      <c r="D7" s="155">
        <v>16541</v>
      </c>
      <c r="E7" s="156"/>
      <c r="F7" s="157">
        <v>52068</v>
      </c>
      <c r="G7" s="158"/>
      <c r="H7" s="159"/>
    </row>
    <row r="8" spans="1:8" x14ac:dyDescent="0.15">
      <c r="A8" s="160"/>
      <c r="B8" s="161"/>
      <c r="C8" s="162"/>
      <c r="D8" s="163">
        <v>11784</v>
      </c>
      <c r="E8" s="164"/>
      <c r="F8" s="165">
        <v>26936</v>
      </c>
      <c r="G8" s="166"/>
      <c r="H8" s="167"/>
    </row>
    <row r="9" spans="1:8" x14ac:dyDescent="0.15">
      <c r="A9" s="148" t="s">
        <v>540</v>
      </c>
      <c r="B9" s="153"/>
      <c r="C9" s="154"/>
      <c r="D9" s="155">
        <v>18606</v>
      </c>
      <c r="E9" s="156"/>
      <c r="F9" s="157">
        <v>47161</v>
      </c>
      <c r="G9" s="158"/>
      <c r="H9" s="159"/>
    </row>
    <row r="10" spans="1:8" x14ac:dyDescent="0.15">
      <c r="A10" s="160"/>
      <c r="B10" s="161"/>
      <c r="C10" s="162"/>
      <c r="D10" s="163">
        <v>13121</v>
      </c>
      <c r="E10" s="164"/>
      <c r="F10" s="165">
        <v>24595</v>
      </c>
      <c r="G10" s="166"/>
      <c r="H10" s="167"/>
    </row>
    <row r="11" spans="1:8" x14ac:dyDescent="0.15">
      <c r="A11" s="148" t="s">
        <v>541</v>
      </c>
      <c r="B11" s="153"/>
      <c r="C11" s="154"/>
      <c r="D11" s="155">
        <v>30408</v>
      </c>
      <c r="E11" s="156"/>
      <c r="F11" s="157">
        <v>43423</v>
      </c>
      <c r="G11" s="158"/>
      <c r="H11" s="159"/>
    </row>
    <row r="12" spans="1:8" x14ac:dyDescent="0.15">
      <c r="A12" s="160"/>
      <c r="B12" s="161"/>
      <c r="C12" s="168"/>
      <c r="D12" s="163">
        <v>20731</v>
      </c>
      <c r="E12" s="164"/>
      <c r="F12" s="165">
        <v>22207</v>
      </c>
      <c r="G12" s="166"/>
      <c r="H12" s="167"/>
    </row>
    <row r="13" spans="1:8" x14ac:dyDescent="0.15">
      <c r="A13" s="148"/>
      <c r="B13" s="153"/>
      <c r="C13" s="169"/>
      <c r="D13" s="170">
        <v>26214</v>
      </c>
      <c r="E13" s="171"/>
      <c r="F13" s="172">
        <v>48261</v>
      </c>
      <c r="G13" s="173"/>
      <c r="H13" s="159"/>
    </row>
    <row r="14" spans="1:8" x14ac:dyDescent="0.15">
      <c r="A14" s="160"/>
      <c r="B14" s="161"/>
      <c r="C14" s="162"/>
      <c r="D14" s="163">
        <v>16895</v>
      </c>
      <c r="E14" s="164"/>
      <c r="F14" s="165">
        <v>24941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3.94</v>
      </c>
      <c r="C19" s="174">
        <f>ROUND(VALUE(SUBSTITUTE(実質収支比率等に係る経年分析!G$48,"▲","-")),2)</f>
        <v>5.05</v>
      </c>
      <c r="D19" s="174">
        <f>ROUND(VALUE(SUBSTITUTE(実質収支比率等に係る経年分析!H$48,"▲","-")),2)</f>
        <v>5</v>
      </c>
      <c r="E19" s="174">
        <f>ROUND(VALUE(SUBSTITUTE(実質収支比率等に係る経年分析!I$48,"▲","-")),2)</f>
        <v>5.55</v>
      </c>
      <c r="F19" s="174">
        <f>ROUND(VALUE(SUBSTITUTE(実質収支比率等に係る経年分析!J$48,"▲","-")),2)</f>
        <v>5.07</v>
      </c>
    </row>
    <row r="20" spans="1:11" x14ac:dyDescent="0.15">
      <c r="A20" s="174" t="s">
        <v>56</v>
      </c>
      <c r="B20" s="174">
        <f>ROUND(VALUE(SUBSTITUTE(実質収支比率等に係る経年分析!F$47,"▲","-")),2)</f>
        <v>11.96</v>
      </c>
      <c r="C20" s="174">
        <f>ROUND(VALUE(SUBSTITUTE(実質収支比率等に係る経年分析!G$47,"▲","-")),2)</f>
        <v>14.73</v>
      </c>
      <c r="D20" s="174">
        <f>ROUND(VALUE(SUBSTITUTE(実質収支比率等に係る経年分析!H$47,"▲","-")),2)</f>
        <v>14.77</v>
      </c>
      <c r="E20" s="174">
        <f>ROUND(VALUE(SUBSTITUTE(実質収支比率等に係る経年分析!I$47,"▲","-")),2)</f>
        <v>19.09</v>
      </c>
      <c r="F20" s="174">
        <f>ROUND(VALUE(SUBSTITUTE(実質収支比率等に係る経年分析!J$47,"▲","-")),2)</f>
        <v>17.16</v>
      </c>
    </row>
    <row r="21" spans="1:11" x14ac:dyDescent="0.15">
      <c r="A21" s="174" t="s">
        <v>57</v>
      </c>
      <c r="B21" s="174">
        <f>IF(ISNUMBER(VALUE(SUBSTITUTE(実質収支比率等に係る経年分析!F$49,"▲","-"))),ROUND(VALUE(SUBSTITUTE(実質収支比率等に係る経年分析!F$49,"▲","-")),2),NA())</f>
        <v>-3.57</v>
      </c>
      <c r="C21" s="174">
        <f>IF(ISNUMBER(VALUE(SUBSTITUTE(実質収支比率等に係る経年分析!G$49,"▲","-"))),ROUND(VALUE(SUBSTITUTE(実質収支比率等に係る経年分析!G$49,"▲","-")),2),NA())</f>
        <v>3.94</v>
      </c>
      <c r="D21" s="174">
        <f>IF(ISNUMBER(VALUE(SUBSTITUTE(実質収支比率等に係る経年分析!H$49,"▲","-"))),ROUND(VALUE(SUBSTITUTE(実質収支比率等に係る経年分析!H$49,"▲","-")),2),NA())</f>
        <v>1.22</v>
      </c>
      <c r="E21" s="174">
        <f>IF(ISNUMBER(VALUE(SUBSTITUTE(実質収支比率等に係る経年分析!I$49,"▲","-"))),ROUND(VALUE(SUBSTITUTE(実質収支比率等に係る経年分析!I$49,"▲","-")),2),NA())</f>
        <v>6.14</v>
      </c>
      <c r="F21" s="174">
        <f>IF(ISNUMBER(VALUE(SUBSTITUTE(実質収支比率等に係る経年分析!J$49,"▲","-"))),ROUND(VALUE(SUBSTITUTE(実質収支比率等に係る経年分析!J$49,"▲","-")),2),NA())</f>
        <v>-2.98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土地取得特別会計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1.1399999999999999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1.34</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5.0199999999999996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735</v>
      </c>
      <c r="E42" s="176"/>
      <c r="F42" s="176"/>
      <c r="G42" s="176">
        <f>'実質公債費比率（分子）の構造'!L$52</f>
        <v>750</v>
      </c>
      <c r="H42" s="176"/>
      <c r="I42" s="176"/>
      <c r="J42" s="176">
        <f>'実質公債費比率（分子）の構造'!M$52</f>
        <v>778</v>
      </c>
      <c r="K42" s="176"/>
      <c r="L42" s="176"/>
      <c r="M42" s="176">
        <f>'実質公債費比率（分子）の構造'!N$52</f>
        <v>780</v>
      </c>
      <c r="N42" s="176"/>
      <c r="O42" s="176"/>
      <c r="P42" s="176">
        <f>'実質公債費比率（分子）の構造'!O$52</f>
        <v>791</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v>
      </c>
      <c r="C44" s="176"/>
      <c r="D44" s="176"/>
      <c r="E44" s="176">
        <f>'実質公債費比率（分子）の構造'!L$50</f>
        <v>2</v>
      </c>
      <c r="F44" s="176"/>
      <c r="G44" s="176"/>
      <c r="H44" s="176">
        <f>'実質公債費比率（分子）の構造'!M$50</f>
        <v>2</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52</v>
      </c>
      <c r="C45" s="176"/>
      <c r="D45" s="176"/>
      <c r="E45" s="176">
        <f>'実質公債費比率（分子）の構造'!L$49</f>
        <v>48</v>
      </c>
      <c r="F45" s="176"/>
      <c r="G45" s="176"/>
      <c r="H45" s="176">
        <f>'実質公債費比率（分子）の構造'!M$49</f>
        <v>45</v>
      </c>
      <c r="I45" s="176"/>
      <c r="J45" s="176"/>
      <c r="K45" s="176">
        <f>'実質公債費比率（分子）の構造'!N$49</f>
        <v>26</v>
      </c>
      <c r="L45" s="176"/>
      <c r="M45" s="176"/>
      <c r="N45" s="176">
        <f>'実質公債費比率（分子）の構造'!O$49</f>
        <v>7</v>
      </c>
      <c r="O45" s="176"/>
      <c r="P45" s="176"/>
    </row>
    <row r="46" spans="1:16" x14ac:dyDescent="0.15">
      <c r="A46" s="176" t="s">
        <v>68</v>
      </c>
      <c r="B46" s="176">
        <f>'実質公債費比率（分子）の構造'!K$48</f>
        <v>139</v>
      </c>
      <c r="C46" s="176"/>
      <c r="D46" s="176"/>
      <c r="E46" s="176">
        <f>'実質公債費比率（分子）の構造'!L$48</f>
        <v>134</v>
      </c>
      <c r="F46" s="176"/>
      <c r="G46" s="176"/>
      <c r="H46" s="176">
        <f>'実質公債費比率（分子）の構造'!M$48</f>
        <v>146</v>
      </c>
      <c r="I46" s="176"/>
      <c r="J46" s="176"/>
      <c r="K46" s="176">
        <f>'実質公債費比率（分子）の構造'!N$48</f>
        <v>106</v>
      </c>
      <c r="L46" s="176"/>
      <c r="M46" s="176"/>
      <c r="N46" s="176">
        <f>'実質公債費比率（分子）の構造'!O$48</f>
        <v>115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616</v>
      </c>
      <c r="C49" s="176"/>
      <c r="D49" s="176"/>
      <c r="E49" s="176">
        <f>'実質公債費比率（分子）の構造'!L$45</f>
        <v>621</v>
      </c>
      <c r="F49" s="176"/>
      <c r="G49" s="176"/>
      <c r="H49" s="176">
        <f>'実質公債費比率（分子）の構造'!M$45</f>
        <v>639</v>
      </c>
      <c r="I49" s="176"/>
      <c r="J49" s="176"/>
      <c r="K49" s="176">
        <f>'実質公債費比率（分子）の構造'!N$45</f>
        <v>674</v>
      </c>
      <c r="L49" s="176"/>
      <c r="M49" s="176"/>
      <c r="N49" s="176">
        <f>'実質公債費比率（分子）の構造'!O$45</f>
        <v>737</v>
      </c>
      <c r="O49" s="176"/>
      <c r="P49" s="176"/>
    </row>
    <row r="50" spans="1:16" x14ac:dyDescent="0.15">
      <c r="A50" s="176" t="s">
        <v>72</v>
      </c>
      <c r="B50" s="176" t="e">
        <f>NA()</f>
        <v>#N/A</v>
      </c>
      <c r="C50" s="176">
        <f>IF(ISNUMBER('実質公債費比率（分子）の構造'!K$53),'実質公債費比率（分子）の構造'!K$53,NA())</f>
        <v>74</v>
      </c>
      <c r="D50" s="176" t="e">
        <f>NA()</f>
        <v>#N/A</v>
      </c>
      <c r="E50" s="176" t="e">
        <f>NA()</f>
        <v>#N/A</v>
      </c>
      <c r="F50" s="176">
        <f>IF(ISNUMBER('実質公債費比率（分子）の構造'!L$53),'実質公債費比率（分子）の構造'!L$53,NA())</f>
        <v>55</v>
      </c>
      <c r="G50" s="176" t="e">
        <f>NA()</f>
        <v>#N/A</v>
      </c>
      <c r="H50" s="176" t="e">
        <f>NA()</f>
        <v>#N/A</v>
      </c>
      <c r="I50" s="176">
        <f>IF(ISNUMBER('実質公債費比率（分子）の構造'!M$53),'実質公債費比率（分子）の構造'!M$53,NA())</f>
        <v>54</v>
      </c>
      <c r="J50" s="176" t="e">
        <f>NA()</f>
        <v>#N/A</v>
      </c>
      <c r="K50" s="176" t="e">
        <f>NA()</f>
        <v>#N/A</v>
      </c>
      <c r="L50" s="176">
        <f>IF(ISNUMBER('実質公債費比率（分子）の構造'!N$53),'実質公債費比率（分子）の構造'!N$53,NA())</f>
        <v>26</v>
      </c>
      <c r="M50" s="176" t="e">
        <f>NA()</f>
        <v>#N/A</v>
      </c>
      <c r="N50" s="176" t="e">
        <f>NA()</f>
        <v>#N/A</v>
      </c>
      <c r="O50" s="176">
        <f>IF(ISNUMBER('実質公債費比率（分子）の構造'!O$53),'実質公債費比率（分子）の構造'!O$53,NA())</f>
        <v>68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7891</v>
      </c>
      <c r="E56" s="175"/>
      <c r="F56" s="175"/>
      <c r="G56" s="175">
        <f>'将来負担比率（分子）の構造'!J$52</f>
        <v>7849</v>
      </c>
      <c r="H56" s="175"/>
      <c r="I56" s="175"/>
      <c r="J56" s="175">
        <f>'将来負担比率（分子）の構造'!K$52</f>
        <v>7932</v>
      </c>
      <c r="K56" s="175"/>
      <c r="L56" s="175"/>
      <c r="M56" s="175">
        <f>'将来負担比率（分子）の構造'!L$52</f>
        <v>7967</v>
      </c>
      <c r="N56" s="175"/>
      <c r="O56" s="175"/>
      <c r="P56" s="175">
        <f>'将来負担比率（分子）の構造'!M$52</f>
        <v>7629</v>
      </c>
    </row>
    <row r="57" spans="1:16" x14ac:dyDescent="0.15">
      <c r="A57" s="175" t="s">
        <v>43</v>
      </c>
      <c r="B57" s="175"/>
      <c r="C57" s="175"/>
      <c r="D57" s="175">
        <f>'将来負担比率（分子）の構造'!I$51</f>
        <v>1960</v>
      </c>
      <c r="E57" s="175"/>
      <c r="F57" s="175"/>
      <c r="G57" s="175">
        <f>'将来負担比率（分子）の構造'!J$51</f>
        <v>2104</v>
      </c>
      <c r="H57" s="175"/>
      <c r="I57" s="175"/>
      <c r="J57" s="175">
        <f>'将来負担比率（分子）の構造'!K$51</f>
        <v>2520</v>
      </c>
      <c r="K57" s="175"/>
      <c r="L57" s="175"/>
      <c r="M57" s="175">
        <f>'将来負担比率（分子）の構造'!L$51</f>
        <v>2679</v>
      </c>
      <c r="N57" s="175"/>
      <c r="O57" s="175"/>
      <c r="P57" s="175">
        <f>'将来負担比率（分子）の構造'!M$51</f>
        <v>2631</v>
      </c>
    </row>
    <row r="58" spans="1:16" x14ac:dyDescent="0.15">
      <c r="A58" s="175" t="s">
        <v>42</v>
      </c>
      <c r="B58" s="175"/>
      <c r="C58" s="175"/>
      <c r="D58" s="175">
        <f>'将来負担比率（分子）の構造'!I$50</f>
        <v>2674</v>
      </c>
      <c r="E58" s="175"/>
      <c r="F58" s="175"/>
      <c r="G58" s="175">
        <f>'将来負担比率（分子）の構造'!J$50</f>
        <v>2942</v>
      </c>
      <c r="H58" s="175"/>
      <c r="I58" s="175"/>
      <c r="J58" s="175">
        <f>'将来負担比率（分子）の構造'!K$50</f>
        <v>3126</v>
      </c>
      <c r="K58" s="175"/>
      <c r="L58" s="175"/>
      <c r="M58" s="175">
        <f>'将来負担比率（分子）の構造'!L$50</f>
        <v>3945</v>
      </c>
      <c r="N58" s="175"/>
      <c r="O58" s="175"/>
      <c r="P58" s="175">
        <f>'将来負担比率（分子）の構造'!M$50</f>
        <v>3905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1351</v>
      </c>
      <c r="C62" s="175"/>
      <c r="D62" s="175"/>
      <c r="E62" s="175">
        <f>'将来負担比率（分子）の構造'!J$45</f>
        <v>1330</v>
      </c>
      <c r="F62" s="175"/>
      <c r="G62" s="175"/>
      <c r="H62" s="175">
        <f>'将来負担比率（分子）の構造'!K$45</f>
        <v>1320</v>
      </c>
      <c r="I62" s="175"/>
      <c r="J62" s="175"/>
      <c r="K62" s="175">
        <f>'将来負担比率（分子）の構造'!L$45</f>
        <v>1267</v>
      </c>
      <c r="L62" s="175"/>
      <c r="M62" s="175"/>
      <c r="N62" s="175">
        <f>'将来負担比率（分子）の構造'!M$45</f>
        <v>1210</v>
      </c>
      <c r="O62" s="175"/>
      <c r="P62" s="175"/>
    </row>
    <row r="63" spans="1:16" x14ac:dyDescent="0.15">
      <c r="A63" s="175" t="s">
        <v>35</v>
      </c>
      <c r="B63" s="175">
        <f>'将来負担比率（分子）の構造'!I$44</f>
        <v>131</v>
      </c>
      <c r="C63" s="175"/>
      <c r="D63" s="175"/>
      <c r="E63" s="175">
        <f>'将来負担比率（分子）の構造'!J$44</f>
        <v>97</v>
      </c>
      <c r="F63" s="175"/>
      <c r="G63" s="175"/>
      <c r="H63" s="175">
        <f>'将来負担比率（分子）の構造'!K$44</f>
        <v>58</v>
      </c>
      <c r="I63" s="175"/>
      <c r="J63" s="175"/>
      <c r="K63" s="175">
        <f>'将来負担比率（分子）の構造'!L$44</f>
        <v>31</v>
      </c>
      <c r="L63" s="175"/>
      <c r="M63" s="175"/>
      <c r="N63" s="175">
        <f>'将来負担比率（分子）の構造'!M$44</f>
        <v>36</v>
      </c>
      <c r="O63" s="175"/>
      <c r="P63" s="175"/>
    </row>
    <row r="64" spans="1:16" x14ac:dyDescent="0.15">
      <c r="A64" s="175" t="s">
        <v>34</v>
      </c>
      <c r="B64" s="175">
        <f>'将来負担比率（分子）の構造'!I$43</f>
        <v>2634</v>
      </c>
      <c r="C64" s="175"/>
      <c r="D64" s="175"/>
      <c r="E64" s="175">
        <f>'将来負担比率（分子）の構造'!J$43</f>
        <v>2623</v>
      </c>
      <c r="F64" s="175"/>
      <c r="G64" s="175"/>
      <c r="H64" s="175">
        <f>'将来負担比率（分子）の構造'!K$43</f>
        <v>2677</v>
      </c>
      <c r="I64" s="175"/>
      <c r="J64" s="175"/>
      <c r="K64" s="175">
        <f>'将来負担比率（分子）の構造'!L$43</f>
        <v>2424</v>
      </c>
      <c r="L64" s="175"/>
      <c r="M64" s="175"/>
      <c r="N64" s="175">
        <f>'将来負担比率（分子）の構造'!M$43</f>
        <v>2271</v>
      </c>
      <c r="O64" s="175"/>
      <c r="P64" s="175"/>
    </row>
    <row r="65" spans="1:16" x14ac:dyDescent="0.15">
      <c r="A65" s="175" t="s">
        <v>33</v>
      </c>
      <c r="B65" s="175">
        <f>'将来負担比率（分子）の構造'!I$42</f>
        <v>4</v>
      </c>
      <c r="C65" s="175"/>
      <c r="D65" s="175"/>
      <c r="E65" s="175">
        <f>'将来負担比率（分子）の構造'!J$42</f>
        <v>2</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7364</v>
      </c>
      <c r="C66" s="175"/>
      <c r="D66" s="175"/>
      <c r="E66" s="175">
        <f>'将来負担比率（分子）の構造'!J$41</f>
        <v>7463</v>
      </c>
      <c r="F66" s="175"/>
      <c r="G66" s="175"/>
      <c r="H66" s="175">
        <f>'将来負担比率（分子）の構造'!K$41</f>
        <v>7429</v>
      </c>
      <c r="I66" s="175"/>
      <c r="J66" s="175"/>
      <c r="K66" s="175">
        <f>'将来負担比率（分子）の構造'!L$41</f>
        <v>7588</v>
      </c>
      <c r="L66" s="175"/>
      <c r="M66" s="175"/>
      <c r="N66" s="175">
        <f>'将来負担比率（分子）の構造'!M$41</f>
        <v>7048</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1061</v>
      </c>
      <c r="C72" s="179">
        <f>基金残高に係る経年分析!G55</f>
        <v>1465</v>
      </c>
      <c r="D72" s="179">
        <f>基金残高に係る経年分析!H55</f>
        <v>1288</v>
      </c>
    </row>
    <row r="73" spans="1:16" x14ac:dyDescent="0.15">
      <c r="A73" s="178" t="s">
        <v>79</v>
      </c>
      <c r="B73" s="179">
        <f>基金残高に係る経年分析!F56</f>
        <v>11</v>
      </c>
      <c r="C73" s="179">
        <f>基金残高に係る経年分析!G56</f>
        <v>213</v>
      </c>
      <c r="D73" s="179">
        <f>基金残高に係る経年分析!H56</f>
        <v>313</v>
      </c>
    </row>
    <row r="74" spans="1:16" x14ac:dyDescent="0.15">
      <c r="A74" s="178" t="s">
        <v>80</v>
      </c>
      <c r="B74" s="179">
        <f>基金残高に係る経年分析!F57</f>
        <v>1765</v>
      </c>
      <c r="C74" s="179">
        <f>基金残高に係る経年分析!G57</f>
        <v>1965</v>
      </c>
      <c r="D74" s="179">
        <f>基金残高に係る経年分析!H57</f>
        <v>2071</v>
      </c>
    </row>
  </sheetData>
  <sheetProtection algorithmName="SHA-512" hashValue="neMDsfwjdRv4Q5DW43ps0eg5WNsgnU0OlIBveXVhp1sGXHbVtPNdOMN7zaDcs6xa/BsbsU/0O3BtAYNNNqDZSw==" saltValue="gUdgZ/pGZpIgqTUxTF2P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5410325</v>
      </c>
      <c r="S5" s="613"/>
      <c r="T5" s="613"/>
      <c r="U5" s="613"/>
      <c r="V5" s="613"/>
      <c r="W5" s="613"/>
      <c r="X5" s="613"/>
      <c r="Y5" s="614"/>
      <c r="Z5" s="615">
        <v>42.9</v>
      </c>
      <c r="AA5" s="615"/>
      <c r="AB5" s="615"/>
      <c r="AC5" s="615"/>
      <c r="AD5" s="616">
        <v>4910052</v>
      </c>
      <c r="AE5" s="616"/>
      <c r="AF5" s="616"/>
      <c r="AG5" s="616"/>
      <c r="AH5" s="616"/>
      <c r="AI5" s="616"/>
      <c r="AJ5" s="616"/>
      <c r="AK5" s="616"/>
      <c r="AL5" s="617">
        <v>64.5</v>
      </c>
      <c r="AM5" s="618"/>
      <c r="AN5" s="618"/>
      <c r="AO5" s="619"/>
      <c r="AP5" s="609" t="s">
        <v>231</v>
      </c>
      <c r="AQ5" s="610"/>
      <c r="AR5" s="610"/>
      <c r="AS5" s="610"/>
      <c r="AT5" s="610"/>
      <c r="AU5" s="610"/>
      <c r="AV5" s="610"/>
      <c r="AW5" s="610"/>
      <c r="AX5" s="610"/>
      <c r="AY5" s="610"/>
      <c r="AZ5" s="610"/>
      <c r="BA5" s="610"/>
      <c r="BB5" s="610"/>
      <c r="BC5" s="610"/>
      <c r="BD5" s="610"/>
      <c r="BE5" s="610"/>
      <c r="BF5" s="611"/>
      <c r="BG5" s="623">
        <v>5097803</v>
      </c>
      <c r="BH5" s="624"/>
      <c r="BI5" s="624"/>
      <c r="BJ5" s="624"/>
      <c r="BK5" s="624"/>
      <c r="BL5" s="624"/>
      <c r="BM5" s="624"/>
      <c r="BN5" s="625"/>
      <c r="BO5" s="626">
        <v>94.2</v>
      </c>
      <c r="BP5" s="626"/>
      <c r="BQ5" s="626"/>
      <c r="BR5" s="626"/>
      <c r="BS5" s="627">
        <v>187751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88827</v>
      </c>
      <c r="S6" s="624"/>
      <c r="T6" s="624"/>
      <c r="U6" s="624"/>
      <c r="V6" s="624"/>
      <c r="W6" s="624"/>
      <c r="X6" s="624"/>
      <c r="Y6" s="625"/>
      <c r="Z6" s="626">
        <v>0.7</v>
      </c>
      <c r="AA6" s="626"/>
      <c r="AB6" s="626"/>
      <c r="AC6" s="626"/>
      <c r="AD6" s="627">
        <v>88827</v>
      </c>
      <c r="AE6" s="627"/>
      <c r="AF6" s="627"/>
      <c r="AG6" s="627"/>
      <c r="AH6" s="627"/>
      <c r="AI6" s="627"/>
      <c r="AJ6" s="627"/>
      <c r="AK6" s="627"/>
      <c r="AL6" s="628">
        <v>1.2</v>
      </c>
      <c r="AM6" s="629"/>
      <c r="AN6" s="629"/>
      <c r="AO6" s="630"/>
      <c r="AP6" s="620" t="s">
        <v>236</v>
      </c>
      <c r="AQ6" s="621"/>
      <c r="AR6" s="621"/>
      <c r="AS6" s="621"/>
      <c r="AT6" s="621"/>
      <c r="AU6" s="621"/>
      <c r="AV6" s="621"/>
      <c r="AW6" s="621"/>
      <c r="AX6" s="621"/>
      <c r="AY6" s="621"/>
      <c r="AZ6" s="621"/>
      <c r="BA6" s="621"/>
      <c r="BB6" s="621"/>
      <c r="BC6" s="621"/>
      <c r="BD6" s="621"/>
      <c r="BE6" s="621"/>
      <c r="BF6" s="622"/>
      <c r="BG6" s="623">
        <v>5097803</v>
      </c>
      <c r="BH6" s="624"/>
      <c r="BI6" s="624"/>
      <c r="BJ6" s="624"/>
      <c r="BK6" s="624"/>
      <c r="BL6" s="624"/>
      <c r="BM6" s="624"/>
      <c r="BN6" s="625"/>
      <c r="BO6" s="626">
        <v>94.2</v>
      </c>
      <c r="BP6" s="626"/>
      <c r="BQ6" s="626"/>
      <c r="BR6" s="626"/>
      <c r="BS6" s="627">
        <v>187751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124367</v>
      </c>
      <c r="CS6" s="624"/>
      <c r="CT6" s="624"/>
      <c r="CU6" s="624"/>
      <c r="CV6" s="624"/>
      <c r="CW6" s="624"/>
      <c r="CX6" s="624"/>
      <c r="CY6" s="625"/>
      <c r="CZ6" s="617">
        <v>1</v>
      </c>
      <c r="DA6" s="618"/>
      <c r="DB6" s="618"/>
      <c r="DC6" s="634"/>
      <c r="DD6" s="632" t="s">
        <v>138</v>
      </c>
      <c r="DE6" s="624"/>
      <c r="DF6" s="624"/>
      <c r="DG6" s="624"/>
      <c r="DH6" s="624"/>
      <c r="DI6" s="624"/>
      <c r="DJ6" s="624"/>
      <c r="DK6" s="624"/>
      <c r="DL6" s="624"/>
      <c r="DM6" s="624"/>
      <c r="DN6" s="624"/>
      <c r="DO6" s="624"/>
      <c r="DP6" s="625"/>
      <c r="DQ6" s="632">
        <v>124367</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2246</v>
      </c>
      <c r="S7" s="624"/>
      <c r="T7" s="624"/>
      <c r="U7" s="624"/>
      <c r="V7" s="624"/>
      <c r="W7" s="624"/>
      <c r="X7" s="624"/>
      <c r="Y7" s="625"/>
      <c r="Z7" s="626">
        <v>0</v>
      </c>
      <c r="AA7" s="626"/>
      <c r="AB7" s="626"/>
      <c r="AC7" s="626"/>
      <c r="AD7" s="627">
        <v>2246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2803943</v>
      </c>
      <c r="BH7" s="624"/>
      <c r="BI7" s="624"/>
      <c r="BJ7" s="624"/>
      <c r="BK7" s="624"/>
      <c r="BL7" s="624"/>
      <c r="BM7" s="624"/>
      <c r="BN7" s="625"/>
      <c r="BO7" s="626">
        <v>51.8</v>
      </c>
      <c r="BP7" s="626"/>
      <c r="BQ7" s="626"/>
      <c r="BR7" s="626"/>
      <c r="BS7" s="627">
        <v>187751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1848407</v>
      </c>
      <c r="CS7" s="624"/>
      <c r="CT7" s="624"/>
      <c r="CU7" s="624"/>
      <c r="CV7" s="624"/>
      <c r="CW7" s="624"/>
      <c r="CX7" s="624"/>
      <c r="CY7" s="625"/>
      <c r="CZ7" s="626">
        <v>15.1</v>
      </c>
      <c r="DA7" s="626"/>
      <c r="DB7" s="626"/>
      <c r="DC7" s="626"/>
      <c r="DD7" s="632">
        <v>95075</v>
      </c>
      <c r="DE7" s="624"/>
      <c r="DF7" s="624"/>
      <c r="DG7" s="624"/>
      <c r="DH7" s="624"/>
      <c r="DI7" s="624"/>
      <c r="DJ7" s="624"/>
      <c r="DK7" s="624"/>
      <c r="DL7" s="624"/>
      <c r="DM7" s="624"/>
      <c r="DN7" s="624"/>
      <c r="DO7" s="624"/>
      <c r="DP7" s="625"/>
      <c r="DQ7" s="632">
        <v>1659220</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39467</v>
      </c>
      <c r="S8" s="624"/>
      <c r="T8" s="624"/>
      <c r="U8" s="624"/>
      <c r="V8" s="624"/>
      <c r="W8" s="624"/>
      <c r="X8" s="624"/>
      <c r="Y8" s="625"/>
      <c r="Z8" s="626">
        <v>0.3</v>
      </c>
      <c r="AA8" s="626"/>
      <c r="AB8" s="626"/>
      <c r="AC8" s="626"/>
      <c r="AD8" s="627">
        <v>39467</v>
      </c>
      <c r="AE8" s="627"/>
      <c r="AF8" s="627"/>
      <c r="AG8" s="627"/>
      <c r="AH8" s="627"/>
      <c r="AI8" s="627"/>
      <c r="AJ8" s="627"/>
      <c r="AK8" s="627"/>
      <c r="AL8" s="628">
        <v>0.5</v>
      </c>
      <c r="AM8" s="629"/>
      <c r="AN8" s="629"/>
      <c r="AO8" s="630"/>
      <c r="AP8" s="620" t="s">
        <v>242</v>
      </c>
      <c r="AQ8" s="621"/>
      <c r="AR8" s="621"/>
      <c r="AS8" s="621"/>
      <c r="AT8" s="621"/>
      <c r="AU8" s="621"/>
      <c r="AV8" s="621"/>
      <c r="AW8" s="621"/>
      <c r="AX8" s="621"/>
      <c r="AY8" s="621"/>
      <c r="AZ8" s="621"/>
      <c r="BA8" s="621"/>
      <c r="BB8" s="621"/>
      <c r="BC8" s="621"/>
      <c r="BD8" s="621"/>
      <c r="BE8" s="621"/>
      <c r="BF8" s="622"/>
      <c r="BG8" s="623">
        <v>65604</v>
      </c>
      <c r="BH8" s="624"/>
      <c r="BI8" s="624"/>
      <c r="BJ8" s="624"/>
      <c r="BK8" s="624"/>
      <c r="BL8" s="624"/>
      <c r="BM8" s="624"/>
      <c r="BN8" s="625"/>
      <c r="BO8" s="626">
        <v>1.2</v>
      </c>
      <c r="BP8" s="626"/>
      <c r="BQ8" s="626"/>
      <c r="BR8" s="626"/>
      <c r="BS8" s="627" t="s">
        <v>138</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5044007</v>
      </c>
      <c r="CS8" s="624"/>
      <c r="CT8" s="624"/>
      <c r="CU8" s="624"/>
      <c r="CV8" s="624"/>
      <c r="CW8" s="624"/>
      <c r="CX8" s="624"/>
      <c r="CY8" s="625"/>
      <c r="CZ8" s="626">
        <v>41.3</v>
      </c>
      <c r="DA8" s="626"/>
      <c r="DB8" s="626"/>
      <c r="DC8" s="626"/>
      <c r="DD8" s="632">
        <v>390961</v>
      </c>
      <c r="DE8" s="624"/>
      <c r="DF8" s="624"/>
      <c r="DG8" s="624"/>
      <c r="DH8" s="624"/>
      <c r="DI8" s="624"/>
      <c r="DJ8" s="624"/>
      <c r="DK8" s="624"/>
      <c r="DL8" s="624"/>
      <c r="DM8" s="624"/>
      <c r="DN8" s="624"/>
      <c r="DO8" s="624"/>
      <c r="DP8" s="625"/>
      <c r="DQ8" s="632">
        <v>2866558</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27194</v>
      </c>
      <c r="S9" s="624"/>
      <c r="T9" s="624"/>
      <c r="U9" s="624"/>
      <c r="V9" s="624"/>
      <c r="W9" s="624"/>
      <c r="X9" s="624"/>
      <c r="Y9" s="625"/>
      <c r="Z9" s="626">
        <v>0.2</v>
      </c>
      <c r="AA9" s="626"/>
      <c r="AB9" s="626"/>
      <c r="AC9" s="626"/>
      <c r="AD9" s="627">
        <v>27194</v>
      </c>
      <c r="AE9" s="627"/>
      <c r="AF9" s="627"/>
      <c r="AG9" s="627"/>
      <c r="AH9" s="627"/>
      <c r="AI9" s="627"/>
      <c r="AJ9" s="627"/>
      <c r="AK9" s="627"/>
      <c r="AL9" s="628">
        <v>0.4</v>
      </c>
      <c r="AM9" s="629"/>
      <c r="AN9" s="629"/>
      <c r="AO9" s="630"/>
      <c r="AP9" s="620" t="s">
        <v>245</v>
      </c>
      <c r="AQ9" s="621"/>
      <c r="AR9" s="621"/>
      <c r="AS9" s="621"/>
      <c r="AT9" s="621"/>
      <c r="AU9" s="621"/>
      <c r="AV9" s="621"/>
      <c r="AW9" s="621"/>
      <c r="AX9" s="621"/>
      <c r="AY9" s="621"/>
      <c r="AZ9" s="621"/>
      <c r="BA9" s="621"/>
      <c r="BB9" s="621"/>
      <c r="BC9" s="621"/>
      <c r="BD9" s="621"/>
      <c r="BE9" s="621"/>
      <c r="BF9" s="622"/>
      <c r="BG9" s="623">
        <v>1981578</v>
      </c>
      <c r="BH9" s="624"/>
      <c r="BI9" s="624"/>
      <c r="BJ9" s="624"/>
      <c r="BK9" s="624"/>
      <c r="BL9" s="624"/>
      <c r="BM9" s="624"/>
      <c r="BN9" s="625"/>
      <c r="BO9" s="626">
        <v>36.6</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1290957</v>
      </c>
      <c r="CS9" s="624"/>
      <c r="CT9" s="624"/>
      <c r="CU9" s="624"/>
      <c r="CV9" s="624"/>
      <c r="CW9" s="624"/>
      <c r="CX9" s="624"/>
      <c r="CY9" s="625"/>
      <c r="CZ9" s="626">
        <v>10.6</v>
      </c>
      <c r="DA9" s="626"/>
      <c r="DB9" s="626"/>
      <c r="DC9" s="626"/>
      <c r="DD9" s="632">
        <v>49333</v>
      </c>
      <c r="DE9" s="624"/>
      <c r="DF9" s="624"/>
      <c r="DG9" s="624"/>
      <c r="DH9" s="624"/>
      <c r="DI9" s="624"/>
      <c r="DJ9" s="624"/>
      <c r="DK9" s="624"/>
      <c r="DL9" s="624"/>
      <c r="DM9" s="624"/>
      <c r="DN9" s="624"/>
      <c r="DO9" s="624"/>
      <c r="DP9" s="625"/>
      <c r="DQ9" s="632">
        <v>976447</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138</v>
      </c>
      <c r="AA10" s="626"/>
      <c r="AB10" s="626"/>
      <c r="AC10" s="626"/>
      <c r="AD10" s="627" t="s">
        <v>138</v>
      </c>
      <c r="AE10" s="627"/>
      <c r="AF10" s="627"/>
      <c r="AG10" s="627"/>
      <c r="AH10" s="627"/>
      <c r="AI10" s="627"/>
      <c r="AJ10" s="627"/>
      <c r="AK10" s="627"/>
      <c r="AL10" s="628" t="s">
        <v>138</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87582</v>
      </c>
      <c r="BH10" s="624"/>
      <c r="BI10" s="624"/>
      <c r="BJ10" s="624"/>
      <c r="BK10" s="624"/>
      <c r="BL10" s="624"/>
      <c r="BM10" s="624"/>
      <c r="BN10" s="625"/>
      <c r="BO10" s="626">
        <v>1.6</v>
      </c>
      <c r="BP10" s="626"/>
      <c r="BQ10" s="626"/>
      <c r="BR10" s="626"/>
      <c r="BS10" s="627" t="s">
        <v>138</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6130</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130</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785859</v>
      </c>
      <c r="S11" s="624"/>
      <c r="T11" s="624"/>
      <c r="U11" s="624"/>
      <c r="V11" s="624"/>
      <c r="W11" s="624"/>
      <c r="X11" s="624"/>
      <c r="Y11" s="625"/>
      <c r="Z11" s="628">
        <v>6.2</v>
      </c>
      <c r="AA11" s="629"/>
      <c r="AB11" s="629"/>
      <c r="AC11" s="635"/>
      <c r="AD11" s="632">
        <v>785859</v>
      </c>
      <c r="AE11" s="624"/>
      <c r="AF11" s="624"/>
      <c r="AG11" s="624"/>
      <c r="AH11" s="624"/>
      <c r="AI11" s="624"/>
      <c r="AJ11" s="624"/>
      <c r="AK11" s="625"/>
      <c r="AL11" s="628">
        <v>10.3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669179</v>
      </c>
      <c r="BH11" s="624"/>
      <c r="BI11" s="624"/>
      <c r="BJ11" s="624"/>
      <c r="BK11" s="624"/>
      <c r="BL11" s="624"/>
      <c r="BM11" s="624"/>
      <c r="BN11" s="625"/>
      <c r="BO11" s="626">
        <v>12.4</v>
      </c>
      <c r="BP11" s="626"/>
      <c r="BQ11" s="626"/>
      <c r="BR11" s="626"/>
      <c r="BS11" s="627">
        <v>187751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90068</v>
      </c>
      <c r="CS11" s="624"/>
      <c r="CT11" s="624"/>
      <c r="CU11" s="624"/>
      <c r="CV11" s="624"/>
      <c r="CW11" s="624"/>
      <c r="CX11" s="624"/>
      <c r="CY11" s="625"/>
      <c r="CZ11" s="626">
        <v>0.7</v>
      </c>
      <c r="DA11" s="626"/>
      <c r="DB11" s="626"/>
      <c r="DC11" s="626"/>
      <c r="DD11" s="632">
        <v>16320</v>
      </c>
      <c r="DE11" s="624"/>
      <c r="DF11" s="624"/>
      <c r="DG11" s="624"/>
      <c r="DH11" s="624"/>
      <c r="DI11" s="624"/>
      <c r="DJ11" s="624"/>
      <c r="DK11" s="624"/>
      <c r="DL11" s="624"/>
      <c r="DM11" s="624"/>
      <c r="DN11" s="624"/>
      <c r="DO11" s="624"/>
      <c r="DP11" s="625"/>
      <c r="DQ11" s="632">
        <v>65545</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138</v>
      </c>
      <c r="S12" s="624"/>
      <c r="T12" s="624"/>
      <c r="U12" s="624"/>
      <c r="V12" s="624"/>
      <c r="W12" s="624"/>
      <c r="X12" s="624"/>
      <c r="Y12" s="625"/>
      <c r="Z12" s="626" t="s">
        <v>138</v>
      </c>
      <c r="AA12" s="626"/>
      <c r="AB12" s="626"/>
      <c r="AC12" s="626"/>
      <c r="AD12" s="627" t="s">
        <v>138</v>
      </c>
      <c r="AE12" s="627"/>
      <c r="AF12" s="627"/>
      <c r="AG12" s="627"/>
      <c r="AH12" s="627"/>
      <c r="AI12" s="627"/>
      <c r="AJ12" s="627"/>
      <c r="AK12" s="627"/>
      <c r="AL12" s="628" t="s">
        <v>138</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2001492</v>
      </c>
      <c r="BH12" s="624"/>
      <c r="BI12" s="624"/>
      <c r="BJ12" s="624"/>
      <c r="BK12" s="624"/>
      <c r="BL12" s="624"/>
      <c r="BM12" s="624"/>
      <c r="BN12" s="625"/>
      <c r="BO12" s="626">
        <v>37</v>
      </c>
      <c r="BP12" s="626"/>
      <c r="BQ12" s="626"/>
      <c r="BR12" s="626"/>
      <c r="BS12" s="627" t="s">
        <v>138</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218852</v>
      </c>
      <c r="CS12" s="624"/>
      <c r="CT12" s="624"/>
      <c r="CU12" s="624"/>
      <c r="CV12" s="624"/>
      <c r="CW12" s="624"/>
      <c r="CX12" s="624"/>
      <c r="CY12" s="625"/>
      <c r="CZ12" s="626">
        <v>1.8</v>
      </c>
      <c r="DA12" s="626"/>
      <c r="DB12" s="626"/>
      <c r="DC12" s="626"/>
      <c r="DD12" s="632" t="s">
        <v>130</v>
      </c>
      <c r="DE12" s="624"/>
      <c r="DF12" s="624"/>
      <c r="DG12" s="624"/>
      <c r="DH12" s="624"/>
      <c r="DI12" s="624"/>
      <c r="DJ12" s="624"/>
      <c r="DK12" s="624"/>
      <c r="DL12" s="624"/>
      <c r="DM12" s="624"/>
      <c r="DN12" s="624"/>
      <c r="DO12" s="624"/>
      <c r="DP12" s="625"/>
      <c r="DQ12" s="632">
        <v>147107</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138</v>
      </c>
      <c r="AA13" s="626"/>
      <c r="AB13" s="626"/>
      <c r="AC13" s="626"/>
      <c r="AD13" s="627" t="s">
        <v>130</v>
      </c>
      <c r="AE13" s="627"/>
      <c r="AF13" s="627"/>
      <c r="AG13" s="627"/>
      <c r="AH13" s="627"/>
      <c r="AI13" s="627"/>
      <c r="AJ13" s="627"/>
      <c r="AK13" s="627"/>
      <c r="AL13" s="628" t="s">
        <v>130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1995616</v>
      </c>
      <c r="BH13" s="624"/>
      <c r="BI13" s="624"/>
      <c r="BJ13" s="624"/>
      <c r="BK13" s="624"/>
      <c r="BL13" s="624"/>
      <c r="BM13" s="624"/>
      <c r="BN13" s="625"/>
      <c r="BO13" s="626">
        <v>36.9</v>
      </c>
      <c r="BP13" s="626"/>
      <c r="BQ13" s="626"/>
      <c r="BR13" s="626"/>
      <c r="BS13" s="627" t="s">
        <v>130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1086345</v>
      </c>
      <c r="CS13" s="624"/>
      <c r="CT13" s="624"/>
      <c r="CU13" s="624"/>
      <c r="CV13" s="624"/>
      <c r="CW13" s="624"/>
      <c r="CX13" s="624"/>
      <c r="CY13" s="625"/>
      <c r="CZ13" s="626">
        <v>8.9</v>
      </c>
      <c r="DA13" s="626"/>
      <c r="DB13" s="626"/>
      <c r="DC13" s="626"/>
      <c r="DD13" s="632">
        <v>311794</v>
      </c>
      <c r="DE13" s="624"/>
      <c r="DF13" s="624"/>
      <c r="DG13" s="624"/>
      <c r="DH13" s="624"/>
      <c r="DI13" s="624"/>
      <c r="DJ13" s="624"/>
      <c r="DK13" s="624"/>
      <c r="DL13" s="624"/>
      <c r="DM13" s="624"/>
      <c r="DN13" s="624"/>
      <c r="DO13" s="624"/>
      <c r="DP13" s="625"/>
      <c r="DQ13" s="632">
        <v>1069278</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89623</v>
      </c>
      <c r="BH14" s="624"/>
      <c r="BI14" s="624"/>
      <c r="BJ14" s="624"/>
      <c r="BK14" s="624"/>
      <c r="BL14" s="624"/>
      <c r="BM14" s="624"/>
      <c r="BN14" s="625"/>
      <c r="BO14" s="626">
        <v>1.7</v>
      </c>
      <c r="BP14" s="626"/>
      <c r="BQ14" s="626"/>
      <c r="BR14" s="626"/>
      <c r="BS14" s="627" t="s">
        <v>130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494901</v>
      </c>
      <c r="CS14" s="624"/>
      <c r="CT14" s="624"/>
      <c r="CU14" s="624"/>
      <c r="CV14" s="624"/>
      <c r="CW14" s="624"/>
      <c r="CX14" s="624"/>
      <c r="CY14" s="625"/>
      <c r="CZ14" s="626">
        <v>4.0999999999999996</v>
      </c>
      <c r="DA14" s="626"/>
      <c r="DB14" s="626"/>
      <c r="DC14" s="626"/>
      <c r="DD14" s="632">
        <v>11998</v>
      </c>
      <c r="DE14" s="624"/>
      <c r="DF14" s="624"/>
      <c r="DG14" s="624"/>
      <c r="DH14" s="624"/>
      <c r="DI14" s="624"/>
      <c r="DJ14" s="624"/>
      <c r="DK14" s="624"/>
      <c r="DL14" s="624"/>
      <c r="DM14" s="624"/>
      <c r="DN14" s="624"/>
      <c r="DO14" s="624"/>
      <c r="DP14" s="625"/>
      <c r="DQ14" s="632">
        <v>476417</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138</v>
      </c>
      <c r="AE15" s="627"/>
      <c r="AF15" s="627"/>
      <c r="AG15" s="627"/>
      <c r="AH15" s="627"/>
      <c r="AI15" s="627"/>
      <c r="AJ15" s="627"/>
      <c r="AK15" s="627"/>
      <c r="AL15" s="628" t="s">
        <v>138</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202745</v>
      </c>
      <c r="BH15" s="624"/>
      <c r="BI15" s="624"/>
      <c r="BJ15" s="624"/>
      <c r="BK15" s="624"/>
      <c r="BL15" s="624"/>
      <c r="BM15" s="624"/>
      <c r="BN15" s="625"/>
      <c r="BO15" s="626">
        <v>3.7</v>
      </c>
      <c r="BP15" s="626"/>
      <c r="BQ15" s="626"/>
      <c r="BR15" s="626"/>
      <c r="BS15" s="627" t="s">
        <v>138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1265338</v>
      </c>
      <c r="CS15" s="624"/>
      <c r="CT15" s="624"/>
      <c r="CU15" s="624"/>
      <c r="CV15" s="624"/>
      <c r="CW15" s="624"/>
      <c r="CX15" s="624"/>
      <c r="CY15" s="625"/>
      <c r="CZ15" s="626">
        <v>10.4</v>
      </c>
      <c r="DA15" s="626"/>
      <c r="DB15" s="626"/>
      <c r="DC15" s="626"/>
      <c r="DD15" s="632">
        <v>189582</v>
      </c>
      <c r="DE15" s="624"/>
      <c r="DF15" s="624"/>
      <c r="DG15" s="624"/>
      <c r="DH15" s="624"/>
      <c r="DI15" s="624"/>
      <c r="DJ15" s="624"/>
      <c r="DK15" s="624"/>
      <c r="DL15" s="624"/>
      <c r="DM15" s="624"/>
      <c r="DN15" s="624"/>
      <c r="DO15" s="624"/>
      <c r="DP15" s="625"/>
      <c r="DQ15" s="632">
        <v>940573</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20165</v>
      </c>
      <c r="S16" s="624"/>
      <c r="T16" s="624"/>
      <c r="U16" s="624"/>
      <c r="V16" s="624"/>
      <c r="W16" s="624"/>
      <c r="X16" s="624"/>
      <c r="Y16" s="625"/>
      <c r="Z16" s="626">
        <v>0.2</v>
      </c>
      <c r="AA16" s="626"/>
      <c r="AB16" s="626"/>
      <c r="AC16" s="626"/>
      <c r="AD16" s="627">
        <v>20165</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138</v>
      </c>
      <c r="BH16" s="624"/>
      <c r="BI16" s="624"/>
      <c r="BJ16" s="624"/>
      <c r="BK16" s="624"/>
      <c r="BL16" s="624"/>
      <c r="BM16" s="624"/>
      <c r="BN16" s="625"/>
      <c r="BO16" s="626" t="s">
        <v>130</v>
      </c>
      <c r="BP16" s="626"/>
      <c r="BQ16" s="626"/>
      <c r="BR16" s="626"/>
      <c r="BS16" s="627" t="s">
        <v>138</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138</v>
      </c>
      <c r="DE16" s="624"/>
      <c r="DF16" s="624"/>
      <c r="DG16" s="624"/>
      <c r="DH16" s="624"/>
      <c r="DI16" s="624"/>
      <c r="DJ16" s="624"/>
      <c r="DK16" s="624"/>
      <c r="DL16" s="624"/>
      <c r="DM16" s="624"/>
      <c r="DN16" s="624"/>
      <c r="DO16" s="624"/>
      <c r="DP16" s="625"/>
      <c r="DQ16" s="632" t="s">
        <v>138</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80670</v>
      </c>
      <c r="S17" s="624"/>
      <c r="T17" s="624"/>
      <c r="U17" s="624"/>
      <c r="V17" s="624"/>
      <c r="W17" s="624"/>
      <c r="X17" s="624"/>
      <c r="Y17" s="625"/>
      <c r="Z17" s="626">
        <v>0.6</v>
      </c>
      <c r="AA17" s="626"/>
      <c r="AB17" s="626"/>
      <c r="AC17" s="626"/>
      <c r="AD17" s="627">
        <v>80670</v>
      </c>
      <c r="AE17" s="627"/>
      <c r="AF17" s="627"/>
      <c r="AG17" s="627"/>
      <c r="AH17" s="627"/>
      <c r="AI17" s="627"/>
      <c r="AJ17" s="627"/>
      <c r="AK17" s="627"/>
      <c r="AL17" s="628">
        <v>1.1000000000000001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138</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737437</v>
      </c>
      <c r="CS17" s="624"/>
      <c r="CT17" s="624"/>
      <c r="CU17" s="624"/>
      <c r="CV17" s="624"/>
      <c r="CW17" s="624"/>
      <c r="CX17" s="624"/>
      <c r="CY17" s="625"/>
      <c r="CZ17" s="626">
        <v>6</v>
      </c>
      <c r="DA17" s="626"/>
      <c r="DB17" s="626"/>
      <c r="DC17" s="626"/>
      <c r="DD17" s="632" t="s">
        <v>138</v>
      </c>
      <c r="DE17" s="624"/>
      <c r="DF17" s="624"/>
      <c r="DG17" s="624"/>
      <c r="DH17" s="624"/>
      <c r="DI17" s="624"/>
      <c r="DJ17" s="624"/>
      <c r="DK17" s="624"/>
      <c r="DL17" s="624"/>
      <c r="DM17" s="624"/>
      <c r="DN17" s="624"/>
      <c r="DO17" s="624"/>
      <c r="DP17" s="625"/>
      <c r="DQ17" s="632">
        <v>737437</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54890</v>
      </c>
      <c r="S18" s="624"/>
      <c r="T18" s="624"/>
      <c r="U18" s="624"/>
      <c r="V18" s="624"/>
      <c r="W18" s="624"/>
      <c r="X18" s="624"/>
      <c r="Y18" s="625"/>
      <c r="Z18" s="626">
        <v>0.4</v>
      </c>
      <c r="AA18" s="626"/>
      <c r="AB18" s="626"/>
      <c r="AC18" s="626"/>
      <c r="AD18" s="627">
        <v>54890</v>
      </c>
      <c r="AE18" s="627"/>
      <c r="AF18" s="627"/>
      <c r="AG18" s="627"/>
      <c r="AH18" s="627"/>
      <c r="AI18" s="627"/>
      <c r="AJ18" s="627"/>
      <c r="AK18" s="627"/>
      <c r="AL18" s="628">
        <v>0.7</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138</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53496</v>
      </c>
      <c r="S19" s="624"/>
      <c r="T19" s="624"/>
      <c r="U19" s="624"/>
      <c r="V19" s="624"/>
      <c r="W19" s="624"/>
      <c r="X19" s="624"/>
      <c r="Y19" s="625"/>
      <c r="Z19" s="626">
        <v>0.4</v>
      </c>
      <c r="AA19" s="626"/>
      <c r="AB19" s="626"/>
      <c r="AC19" s="626"/>
      <c r="AD19" s="627">
        <v>53496</v>
      </c>
      <c r="AE19" s="627"/>
      <c r="AF19" s="627"/>
      <c r="AG19" s="627"/>
      <c r="AH19" s="627"/>
      <c r="AI19" s="627"/>
      <c r="AJ19" s="627"/>
      <c r="AK19" s="627"/>
      <c r="AL19" s="628">
        <v>0.7</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312522</v>
      </c>
      <c r="BH19" s="624"/>
      <c r="BI19" s="624"/>
      <c r="BJ19" s="624"/>
      <c r="BK19" s="624"/>
      <c r="BL19" s="624"/>
      <c r="BM19" s="624"/>
      <c r="BN19" s="625"/>
      <c r="BO19" s="626">
        <v>5.8</v>
      </c>
      <c r="BP19" s="626"/>
      <c r="BQ19" s="626"/>
      <c r="BR19" s="626"/>
      <c r="BS19" s="627" t="s">
        <v>138</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1394</v>
      </c>
      <c r="S20" s="624"/>
      <c r="T20" s="624"/>
      <c r="U20" s="624"/>
      <c r="V20" s="624"/>
      <c r="W20" s="624"/>
      <c r="X20" s="624"/>
      <c r="Y20" s="625"/>
      <c r="Z20" s="626">
        <v>0</v>
      </c>
      <c r="AA20" s="626"/>
      <c r="AB20" s="626"/>
      <c r="AC20" s="626"/>
      <c r="AD20" s="627">
        <v>1394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312522</v>
      </c>
      <c r="BH20" s="624"/>
      <c r="BI20" s="624"/>
      <c r="BJ20" s="624"/>
      <c r="BK20" s="624"/>
      <c r="BL20" s="624"/>
      <c r="BM20" s="624"/>
      <c r="BN20" s="625"/>
      <c r="BO20" s="626">
        <v>5.8</v>
      </c>
      <c r="BP20" s="626"/>
      <c r="BQ20" s="626"/>
      <c r="BR20" s="626"/>
      <c r="BS20" s="627" t="s">
        <v>130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12206809</v>
      </c>
      <c r="CS20" s="624"/>
      <c r="CT20" s="624"/>
      <c r="CU20" s="624"/>
      <c r="CV20" s="624"/>
      <c r="CW20" s="624"/>
      <c r="CX20" s="624"/>
      <c r="CY20" s="625"/>
      <c r="CZ20" s="626">
        <v>100</v>
      </c>
      <c r="DA20" s="626"/>
      <c r="DB20" s="626"/>
      <c r="DC20" s="626"/>
      <c r="DD20" s="632">
        <v>1065063</v>
      </c>
      <c r="DE20" s="624"/>
      <c r="DF20" s="624"/>
      <c r="DG20" s="624"/>
      <c r="DH20" s="624"/>
      <c r="DI20" s="624"/>
      <c r="DJ20" s="624"/>
      <c r="DK20" s="624"/>
      <c r="DL20" s="624"/>
      <c r="DM20" s="624"/>
      <c r="DN20" s="624"/>
      <c r="DO20" s="624"/>
      <c r="DP20" s="625"/>
      <c r="DQ20" s="632">
        <v>9063079</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1605808</v>
      </c>
      <c r="S21" s="624"/>
      <c r="T21" s="624"/>
      <c r="U21" s="624"/>
      <c r="V21" s="624"/>
      <c r="W21" s="624"/>
      <c r="X21" s="624"/>
      <c r="Y21" s="625"/>
      <c r="Z21" s="626">
        <v>12.7</v>
      </c>
      <c r="AA21" s="626"/>
      <c r="AB21" s="626"/>
      <c r="AC21" s="626"/>
      <c r="AD21" s="627">
        <v>1575980</v>
      </c>
      <c r="AE21" s="627"/>
      <c r="AF21" s="627"/>
      <c r="AG21" s="627"/>
      <c r="AH21" s="627"/>
      <c r="AI21" s="627"/>
      <c r="AJ21" s="627"/>
      <c r="AK21" s="627"/>
      <c r="AL21" s="628">
        <v>20.7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1575980</v>
      </c>
      <c r="S22" s="624"/>
      <c r="T22" s="624"/>
      <c r="U22" s="624"/>
      <c r="V22" s="624"/>
      <c r="W22" s="624"/>
      <c r="X22" s="624"/>
      <c r="Y22" s="625"/>
      <c r="Z22" s="626">
        <v>12.5</v>
      </c>
      <c r="AA22" s="626"/>
      <c r="AB22" s="626"/>
      <c r="AC22" s="626"/>
      <c r="AD22" s="627">
        <v>1575980</v>
      </c>
      <c r="AE22" s="627"/>
      <c r="AF22" s="627"/>
      <c r="AG22" s="627"/>
      <c r="AH22" s="627"/>
      <c r="AI22" s="627"/>
      <c r="AJ22" s="627"/>
      <c r="AK22" s="627"/>
      <c r="AL22" s="628">
        <v>20.7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138</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29828</v>
      </c>
      <c r="S23" s="624"/>
      <c r="T23" s="624"/>
      <c r="U23" s="624"/>
      <c r="V23" s="624"/>
      <c r="W23" s="624"/>
      <c r="X23" s="624"/>
      <c r="Y23" s="625"/>
      <c r="Z23" s="626">
        <v>0.2</v>
      </c>
      <c r="AA23" s="626"/>
      <c r="AB23" s="626"/>
      <c r="AC23" s="626"/>
      <c r="AD23" s="627" t="s">
        <v>130</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312522</v>
      </c>
      <c r="BH23" s="624"/>
      <c r="BI23" s="624"/>
      <c r="BJ23" s="624"/>
      <c r="BK23" s="624"/>
      <c r="BL23" s="624"/>
      <c r="BM23" s="624"/>
      <c r="BN23" s="625"/>
      <c r="BO23" s="626">
        <v>5.8</v>
      </c>
      <c r="BP23" s="626"/>
      <c r="BQ23" s="626"/>
      <c r="BR23" s="626"/>
      <c r="BS23" s="627" t="s">
        <v>130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138</v>
      </c>
      <c r="S24" s="624"/>
      <c r="T24" s="624"/>
      <c r="U24" s="624"/>
      <c r="V24" s="624"/>
      <c r="W24" s="624"/>
      <c r="X24" s="624"/>
      <c r="Y24" s="625"/>
      <c r="Z24" s="626" t="s">
        <v>138</v>
      </c>
      <c r="AA24" s="626"/>
      <c r="AB24" s="626"/>
      <c r="AC24" s="626"/>
      <c r="AD24" s="627" t="s">
        <v>138</v>
      </c>
      <c r="AE24" s="627"/>
      <c r="AF24" s="627"/>
      <c r="AG24" s="627"/>
      <c r="AH24" s="627"/>
      <c r="AI24" s="627"/>
      <c r="AJ24" s="627"/>
      <c r="AK24" s="627"/>
      <c r="AL24" s="628" t="s">
        <v>130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5121593</v>
      </c>
      <c r="CS24" s="613"/>
      <c r="CT24" s="613"/>
      <c r="CU24" s="613"/>
      <c r="CV24" s="613"/>
      <c r="CW24" s="613"/>
      <c r="CX24" s="613"/>
      <c r="CY24" s="614"/>
      <c r="CZ24" s="617">
        <v>42</v>
      </c>
      <c r="DA24" s="618"/>
      <c r="DB24" s="618"/>
      <c r="DC24" s="634"/>
      <c r="DD24" s="658">
        <v>3474673</v>
      </c>
      <c r="DE24" s="613"/>
      <c r="DF24" s="613"/>
      <c r="DG24" s="613"/>
      <c r="DH24" s="613"/>
      <c r="DI24" s="613"/>
      <c r="DJ24" s="613"/>
      <c r="DK24" s="614"/>
      <c r="DL24" s="658">
        <v>3399316</v>
      </c>
      <c r="DM24" s="613"/>
      <c r="DN24" s="613"/>
      <c r="DO24" s="613"/>
      <c r="DP24" s="613"/>
      <c r="DQ24" s="613"/>
      <c r="DR24" s="613"/>
      <c r="DS24" s="613"/>
      <c r="DT24" s="613"/>
      <c r="DU24" s="613"/>
      <c r="DV24" s="614"/>
      <c r="DW24" s="617">
        <v>44.6</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8115452</v>
      </c>
      <c r="S25" s="624"/>
      <c r="T25" s="624"/>
      <c r="U25" s="624"/>
      <c r="V25" s="624"/>
      <c r="W25" s="624"/>
      <c r="X25" s="624"/>
      <c r="Y25" s="625"/>
      <c r="Z25" s="626">
        <v>64.400000000000006</v>
      </c>
      <c r="AA25" s="626"/>
      <c r="AB25" s="626"/>
      <c r="AC25" s="626"/>
      <c r="AD25" s="627">
        <v>7585351</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138</v>
      </c>
      <c r="BP25" s="626"/>
      <c r="BQ25" s="626"/>
      <c r="BR25" s="626"/>
      <c r="BS25" s="627" t="s">
        <v>130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2303629</v>
      </c>
      <c r="CS25" s="655"/>
      <c r="CT25" s="655"/>
      <c r="CU25" s="655"/>
      <c r="CV25" s="655"/>
      <c r="CW25" s="655"/>
      <c r="CX25" s="655"/>
      <c r="CY25" s="656"/>
      <c r="CZ25" s="628">
        <v>18.899999999999999</v>
      </c>
      <c r="DA25" s="653"/>
      <c r="DB25" s="653"/>
      <c r="DC25" s="657"/>
      <c r="DD25" s="632">
        <v>1978808</v>
      </c>
      <c r="DE25" s="655"/>
      <c r="DF25" s="655"/>
      <c r="DG25" s="655"/>
      <c r="DH25" s="655"/>
      <c r="DI25" s="655"/>
      <c r="DJ25" s="655"/>
      <c r="DK25" s="656"/>
      <c r="DL25" s="632">
        <v>1957176</v>
      </c>
      <c r="DM25" s="655"/>
      <c r="DN25" s="655"/>
      <c r="DO25" s="655"/>
      <c r="DP25" s="655"/>
      <c r="DQ25" s="655"/>
      <c r="DR25" s="655"/>
      <c r="DS25" s="655"/>
      <c r="DT25" s="655"/>
      <c r="DU25" s="655"/>
      <c r="DV25" s="656"/>
      <c r="DW25" s="628">
        <v>25.7</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3703</v>
      </c>
      <c r="S26" s="624"/>
      <c r="T26" s="624"/>
      <c r="U26" s="624"/>
      <c r="V26" s="624"/>
      <c r="W26" s="624"/>
      <c r="X26" s="624"/>
      <c r="Y26" s="625"/>
      <c r="Z26" s="626">
        <v>0</v>
      </c>
      <c r="AA26" s="626"/>
      <c r="AB26" s="626"/>
      <c r="AC26" s="626"/>
      <c r="AD26" s="627">
        <v>3703</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138</v>
      </c>
      <c r="BP26" s="626"/>
      <c r="BQ26" s="626"/>
      <c r="BR26" s="626"/>
      <c r="BS26" s="627" t="s">
        <v>138</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1175638</v>
      </c>
      <c r="CS26" s="624"/>
      <c r="CT26" s="624"/>
      <c r="CU26" s="624"/>
      <c r="CV26" s="624"/>
      <c r="CW26" s="624"/>
      <c r="CX26" s="624"/>
      <c r="CY26" s="625"/>
      <c r="CZ26" s="628">
        <v>9.6</v>
      </c>
      <c r="DA26" s="653"/>
      <c r="DB26" s="653"/>
      <c r="DC26" s="657"/>
      <c r="DD26" s="632">
        <v>971784</v>
      </c>
      <c r="DE26" s="624"/>
      <c r="DF26" s="624"/>
      <c r="DG26" s="624"/>
      <c r="DH26" s="624"/>
      <c r="DI26" s="624"/>
      <c r="DJ26" s="624"/>
      <c r="DK26" s="625"/>
      <c r="DL26" s="632" t="s">
        <v>138</v>
      </c>
      <c r="DM26" s="624"/>
      <c r="DN26" s="624"/>
      <c r="DO26" s="624"/>
      <c r="DP26" s="624"/>
      <c r="DQ26" s="624"/>
      <c r="DR26" s="624"/>
      <c r="DS26" s="624"/>
      <c r="DT26" s="624"/>
      <c r="DU26" s="624"/>
      <c r="DV26" s="625"/>
      <c r="DW26" s="628" t="s">
        <v>138</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18955</v>
      </c>
      <c r="S27" s="624"/>
      <c r="T27" s="624"/>
      <c r="U27" s="624"/>
      <c r="V27" s="624"/>
      <c r="W27" s="624"/>
      <c r="X27" s="624"/>
      <c r="Y27" s="625"/>
      <c r="Z27" s="626">
        <v>0.2</v>
      </c>
      <c r="AA27" s="626"/>
      <c r="AB27" s="626"/>
      <c r="AC27" s="626"/>
      <c r="AD27" s="627" t="s">
        <v>138</v>
      </c>
      <c r="AE27" s="627"/>
      <c r="AF27" s="627"/>
      <c r="AG27" s="627"/>
      <c r="AH27" s="627"/>
      <c r="AI27" s="627"/>
      <c r="AJ27" s="627"/>
      <c r="AK27" s="627"/>
      <c r="AL27" s="628" t="s">
        <v>138</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5410325</v>
      </c>
      <c r="BH27" s="624"/>
      <c r="BI27" s="624"/>
      <c r="BJ27" s="624"/>
      <c r="BK27" s="624"/>
      <c r="BL27" s="624"/>
      <c r="BM27" s="624"/>
      <c r="BN27" s="625"/>
      <c r="BO27" s="626">
        <v>100</v>
      </c>
      <c r="BP27" s="626"/>
      <c r="BQ27" s="626"/>
      <c r="BR27" s="626"/>
      <c r="BS27" s="627">
        <v>187751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2080527</v>
      </c>
      <c r="CS27" s="655"/>
      <c r="CT27" s="655"/>
      <c r="CU27" s="655"/>
      <c r="CV27" s="655"/>
      <c r="CW27" s="655"/>
      <c r="CX27" s="655"/>
      <c r="CY27" s="656"/>
      <c r="CZ27" s="628">
        <v>17</v>
      </c>
      <c r="DA27" s="653"/>
      <c r="DB27" s="653"/>
      <c r="DC27" s="657"/>
      <c r="DD27" s="632">
        <v>758428</v>
      </c>
      <c r="DE27" s="655"/>
      <c r="DF27" s="655"/>
      <c r="DG27" s="655"/>
      <c r="DH27" s="655"/>
      <c r="DI27" s="655"/>
      <c r="DJ27" s="655"/>
      <c r="DK27" s="656"/>
      <c r="DL27" s="632">
        <v>704703</v>
      </c>
      <c r="DM27" s="655"/>
      <c r="DN27" s="655"/>
      <c r="DO27" s="655"/>
      <c r="DP27" s="655"/>
      <c r="DQ27" s="655"/>
      <c r="DR27" s="655"/>
      <c r="DS27" s="655"/>
      <c r="DT27" s="655"/>
      <c r="DU27" s="655"/>
      <c r="DV27" s="656"/>
      <c r="DW27" s="628">
        <v>9.3000000000000007</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93198</v>
      </c>
      <c r="S28" s="624"/>
      <c r="T28" s="624"/>
      <c r="U28" s="624"/>
      <c r="V28" s="624"/>
      <c r="W28" s="624"/>
      <c r="X28" s="624"/>
      <c r="Y28" s="625"/>
      <c r="Z28" s="626">
        <v>0.7</v>
      </c>
      <c r="AA28" s="626"/>
      <c r="AB28" s="626"/>
      <c r="AC28" s="626"/>
      <c r="AD28" s="627">
        <v>24078</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737437</v>
      </c>
      <c r="CS28" s="624"/>
      <c r="CT28" s="624"/>
      <c r="CU28" s="624"/>
      <c r="CV28" s="624"/>
      <c r="CW28" s="624"/>
      <c r="CX28" s="624"/>
      <c r="CY28" s="625"/>
      <c r="CZ28" s="628">
        <v>6</v>
      </c>
      <c r="DA28" s="653"/>
      <c r="DB28" s="653"/>
      <c r="DC28" s="657"/>
      <c r="DD28" s="632">
        <v>737437</v>
      </c>
      <c r="DE28" s="624"/>
      <c r="DF28" s="624"/>
      <c r="DG28" s="624"/>
      <c r="DH28" s="624"/>
      <c r="DI28" s="624"/>
      <c r="DJ28" s="624"/>
      <c r="DK28" s="625"/>
      <c r="DL28" s="632">
        <v>737437</v>
      </c>
      <c r="DM28" s="624"/>
      <c r="DN28" s="624"/>
      <c r="DO28" s="624"/>
      <c r="DP28" s="624"/>
      <c r="DQ28" s="624"/>
      <c r="DR28" s="624"/>
      <c r="DS28" s="624"/>
      <c r="DT28" s="624"/>
      <c r="DU28" s="624"/>
      <c r="DV28" s="625"/>
      <c r="DW28" s="628">
        <v>9.6999999999999993</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40407</v>
      </c>
      <c r="S29" s="624"/>
      <c r="T29" s="624"/>
      <c r="U29" s="624"/>
      <c r="V29" s="624"/>
      <c r="W29" s="624"/>
      <c r="X29" s="624"/>
      <c r="Y29" s="625"/>
      <c r="Z29" s="626">
        <v>0.3</v>
      </c>
      <c r="AA29" s="626"/>
      <c r="AB29" s="626"/>
      <c r="AC29" s="626"/>
      <c r="AD29" s="627" t="s">
        <v>138</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71</v>
      </c>
      <c r="CG29" s="621"/>
      <c r="CH29" s="621"/>
      <c r="CI29" s="621"/>
      <c r="CJ29" s="621"/>
      <c r="CK29" s="621"/>
      <c r="CL29" s="621"/>
      <c r="CM29" s="621"/>
      <c r="CN29" s="621"/>
      <c r="CO29" s="621"/>
      <c r="CP29" s="621"/>
      <c r="CQ29" s="622"/>
      <c r="CR29" s="623">
        <v>737437</v>
      </c>
      <c r="CS29" s="655"/>
      <c r="CT29" s="655"/>
      <c r="CU29" s="655"/>
      <c r="CV29" s="655"/>
      <c r="CW29" s="655"/>
      <c r="CX29" s="655"/>
      <c r="CY29" s="656"/>
      <c r="CZ29" s="628">
        <v>6</v>
      </c>
      <c r="DA29" s="653"/>
      <c r="DB29" s="653"/>
      <c r="DC29" s="657"/>
      <c r="DD29" s="632">
        <v>737437</v>
      </c>
      <c r="DE29" s="655"/>
      <c r="DF29" s="655"/>
      <c r="DG29" s="655"/>
      <c r="DH29" s="655"/>
      <c r="DI29" s="655"/>
      <c r="DJ29" s="655"/>
      <c r="DK29" s="656"/>
      <c r="DL29" s="632">
        <v>737437</v>
      </c>
      <c r="DM29" s="655"/>
      <c r="DN29" s="655"/>
      <c r="DO29" s="655"/>
      <c r="DP29" s="655"/>
      <c r="DQ29" s="655"/>
      <c r="DR29" s="655"/>
      <c r="DS29" s="655"/>
      <c r="DT29" s="655"/>
      <c r="DU29" s="655"/>
      <c r="DV29" s="656"/>
      <c r="DW29" s="628">
        <v>9.6999999999999993</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1864086</v>
      </c>
      <c r="S30" s="624"/>
      <c r="T30" s="624"/>
      <c r="U30" s="624"/>
      <c r="V30" s="624"/>
      <c r="W30" s="624"/>
      <c r="X30" s="624"/>
      <c r="Y30" s="625"/>
      <c r="Z30" s="626">
        <v>14.8</v>
      </c>
      <c r="AA30" s="626"/>
      <c r="AB30" s="626"/>
      <c r="AC30" s="626"/>
      <c r="AD30" s="627" t="s">
        <v>138</v>
      </c>
      <c r="AE30" s="627"/>
      <c r="AF30" s="627"/>
      <c r="AG30" s="627"/>
      <c r="AH30" s="627"/>
      <c r="AI30" s="627"/>
      <c r="AJ30" s="627"/>
      <c r="AK30" s="627"/>
      <c r="AL30" s="628" t="s">
        <v>138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719811</v>
      </c>
      <c r="CS30" s="624"/>
      <c r="CT30" s="624"/>
      <c r="CU30" s="624"/>
      <c r="CV30" s="624"/>
      <c r="CW30" s="624"/>
      <c r="CX30" s="624"/>
      <c r="CY30" s="625"/>
      <c r="CZ30" s="628">
        <v>5.9</v>
      </c>
      <c r="DA30" s="653"/>
      <c r="DB30" s="653"/>
      <c r="DC30" s="657"/>
      <c r="DD30" s="632">
        <v>719811</v>
      </c>
      <c r="DE30" s="624"/>
      <c r="DF30" s="624"/>
      <c r="DG30" s="624"/>
      <c r="DH30" s="624"/>
      <c r="DI30" s="624"/>
      <c r="DJ30" s="624"/>
      <c r="DK30" s="625"/>
      <c r="DL30" s="632">
        <v>719811</v>
      </c>
      <c r="DM30" s="624"/>
      <c r="DN30" s="624"/>
      <c r="DO30" s="624"/>
      <c r="DP30" s="624"/>
      <c r="DQ30" s="624"/>
      <c r="DR30" s="624"/>
      <c r="DS30" s="624"/>
      <c r="DT30" s="624"/>
      <c r="DU30" s="624"/>
      <c r="DV30" s="625"/>
      <c r="DW30" s="628">
        <v>9.5</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138</v>
      </c>
      <c r="S31" s="624"/>
      <c r="T31" s="624"/>
      <c r="U31" s="624"/>
      <c r="V31" s="624"/>
      <c r="W31" s="624"/>
      <c r="X31" s="624"/>
      <c r="Y31" s="625"/>
      <c r="Z31" s="626" t="s">
        <v>130</v>
      </c>
      <c r="AA31" s="626"/>
      <c r="AB31" s="626"/>
      <c r="AC31" s="626"/>
      <c r="AD31" s="627" t="s">
        <v>138</v>
      </c>
      <c r="AE31" s="627"/>
      <c r="AF31" s="627"/>
      <c r="AG31" s="627"/>
      <c r="AH31" s="627"/>
      <c r="AI31" s="627"/>
      <c r="AJ31" s="627"/>
      <c r="AK31" s="627"/>
      <c r="AL31" s="628" t="s">
        <v>130</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99.4</v>
      </c>
      <c r="BH31" s="667"/>
      <c r="BI31" s="667"/>
      <c r="BJ31" s="667"/>
      <c r="BK31" s="667"/>
      <c r="BL31" s="667"/>
      <c r="BM31" s="618">
        <v>98</v>
      </c>
      <c r="BN31" s="667"/>
      <c r="BO31" s="667"/>
      <c r="BP31" s="667"/>
      <c r="BQ31" s="668"/>
      <c r="BR31" s="679">
        <v>99.4</v>
      </c>
      <c r="BS31" s="667"/>
      <c r="BT31" s="667"/>
      <c r="BU31" s="667"/>
      <c r="BV31" s="667"/>
      <c r="BW31" s="667"/>
      <c r="BX31" s="618">
        <v>97.8</v>
      </c>
      <c r="BY31" s="667"/>
      <c r="BZ31" s="667"/>
      <c r="CA31" s="667"/>
      <c r="CB31" s="668"/>
      <c r="CD31" s="661"/>
      <c r="CE31" s="662"/>
      <c r="CF31" s="620" t="s">
        <v>315</v>
      </c>
      <c r="CG31" s="621"/>
      <c r="CH31" s="621"/>
      <c r="CI31" s="621"/>
      <c r="CJ31" s="621"/>
      <c r="CK31" s="621"/>
      <c r="CL31" s="621"/>
      <c r="CM31" s="621"/>
      <c r="CN31" s="621"/>
      <c r="CO31" s="621"/>
      <c r="CP31" s="621"/>
      <c r="CQ31" s="622"/>
      <c r="CR31" s="623">
        <v>17626</v>
      </c>
      <c r="CS31" s="655"/>
      <c r="CT31" s="655"/>
      <c r="CU31" s="655"/>
      <c r="CV31" s="655"/>
      <c r="CW31" s="655"/>
      <c r="CX31" s="655"/>
      <c r="CY31" s="656"/>
      <c r="CZ31" s="628">
        <v>0.1</v>
      </c>
      <c r="DA31" s="653"/>
      <c r="DB31" s="653"/>
      <c r="DC31" s="657"/>
      <c r="DD31" s="632">
        <v>17626</v>
      </c>
      <c r="DE31" s="655"/>
      <c r="DF31" s="655"/>
      <c r="DG31" s="655"/>
      <c r="DH31" s="655"/>
      <c r="DI31" s="655"/>
      <c r="DJ31" s="655"/>
      <c r="DK31" s="656"/>
      <c r="DL31" s="632">
        <v>17626</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810285</v>
      </c>
      <c r="S32" s="624"/>
      <c r="T32" s="624"/>
      <c r="U32" s="624"/>
      <c r="V32" s="624"/>
      <c r="W32" s="624"/>
      <c r="X32" s="624"/>
      <c r="Y32" s="625"/>
      <c r="Z32" s="626">
        <v>6.4</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317</v>
      </c>
      <c r="AX32" s="620" t="s">
        <v>318</v>
      </c>
      <c r="AY32" s="621"/>
      <c r="AZ32" s="621"/>
      <c r="BA32" s="621"/>
      <c r="BB32" s="621"/>
      <c r="BC32" s="621"/>
      <c r="BD32" s="621"/>
      <c r="BE32" s="621"/>
      <c r="BF32" s="622"/>
      <c r="BG32" s="680">
        <v>99.4</v>
      </c>
      <c r="BH32" s="655"/>
      <c r="BI32" s="655"/>
      <c r="BJ32" s="655"/>
      <c r="BK32" s="655"/>
      <c r="BL32" s="655"/>
      <c r="BM32" s="629">
        <v>98.2</v>
      </c>
      <c r="BN32" s="655"/>
      <c r="BO32" s="655"/>
      <c r="BP32" s="655"/>
      <c r="BQ32" s="678"/>
      <c r="BR32" s="680">
        <v>99.4</v>
      </c>
      <c r="BS32" s="655"/>
      <c r="BT32" s="655"/>
      <c r="BU32" s="655"/>
      <c r="BV32" s="655"/>
      <c r="BW32" s="655"/>
      <c r="BX32" s="629">
        <v>97.8</v>
      </c>
      <c r="BY32" s="655"/>
      <c r="BZ32" s="655"/>
      <c r="CA32" s="655"/>
      <c r="CB32" s="678"/>
      <c r="CD32" s="663"/>
      <c r="CE32" s="664"/>
      <c r="CF32" s="620" t="s">
        <v>319</v>
      </c>
      <c r="CG32" s="621"/>
      <c r="CH32" s="621"/>
      <c r="CI32" s="621"/>
      <c r="CJ32" s="621"/>
      <c r="CK32" s="621"/>
      <c r="CL32" s="621"/>
      <c r="CM32" s="621"/>
      <c r="CN32" s="621"/>
      <c r="CO32" s="621"/>
      <c r="CP32" s="621"/>
      <c r="CQ32" s="622"/>
      <c r="CR32" s="623" t="s">
        <v>138</v>
      </c>
      <c r="CS32" s="624"/>
      <c r="CT32" s="624"/>
      <c r="CU32" s="624"/>
      <c r="CV32" s="624"/>
      <c r="CW32" s="624"/>
      <c r="CX32" s="624"/>
      <c r="CY32" s="625"/>
      <c r="CZ32" s="628" t="s">
        <v>138</v>
      </c>
      <c r="DA32" s="653"/>
      <c r="DB32" s="653"/>
      <c r="DC32" s="657"/>
      <c r="DD32" s="632" t="s">
        <v>130</v>
      </c>
      <c r="DE32" s="624"/>
      <c r="DF32" s="624"/>
      <c r="DG32" s="624"/>
      <c r="DH32" s="624"/>
      <c r="DI32" s="624"/>
      <c r="DJ32" s="624"/>
      <c r="DK32" s="625"/>
      <c r="DL32" s="632" t="s">
        <v>138</v>
      </c>
      <c r="DM32" s="624"/>
      <c r="DN32" s="624"/>
      <c r="DO32" s="624"/>
      <c r="DP32" s="624"/>
      <c r="DQ32" s="624"/>
      <c r="DR32" s="624"/>
      <c r="DS32" s="624"/>
      <c r="DT32" s="624"/>
      <c r="DU32" s="624"/>
      <c r="DV32" s="625"/>
      <c r="DW32" s="628" t="s">
        <v>138</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13673</v>
      </c>
      <c r="S33" s="624"/>
      <c r="T33" s="624"/>
      <c r="U33" s="624"/>
      <c r="V33" s="624"/>
      <c r="W33" s="624"/>
      <c r="X33" s="624"/>
      <c r="Y33" s="625"/>
      <c r="Z33" s="626">
        <v>0.1</v>
      </c>
      <c r="AA33" s="626"/>
      <c r="AB33" s="626"/>
      <c r="AC33" s="626"/>
      <c r="AD33" s="627">
        <v>1429</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99.3</v>
      </c>
      <c r="BH33" s="682"/>
      <c r="BI33" s="682"/>
      <c r="BJ33" s="682"/>
      <c r="BK33" s="682"/>
      <c r="BL33" s="682"/>
      <c r="BM33" s="683">
        <v>97.7</v>
      </c>
      <c r="BN33" s="682"/>
      <c r="BO33" s="682"/>
      <c r="BP33" s="682"/>
      <c r="BQ33" s="684"/>
      <c r="BR33" s="681">
        <v>99.4</v>
      </c>
      <c r="BS33" s="682"/>
      <c r="BT33" s="682"/>
      <c r="BU33" s="682"/>
      <c r="BV33" s="682"/>
      <c r="BW33" s="682"/>
      <c r="BX33" s="683">
        <v>97.7</v>
      </c>
      <c r="BY33" s="682"/>
      <c r="BZ33" s="682"/>
      <c r="CA33" s="682"/>
      <c r="CB33" s="684"/>
      <c r="CD33" s="620" t="s">
        <v>322</v>
      </c>
      <c r="CE33" s="621"/>
      <c r="CF33" s="621"/>
      <c r="CG33" s="621"/>
      <c r="CH33" s="621"/>
      <c r="CI33" s="621"/>
      <c r="CJ33" s="621"/>
      <c r="CK33" s="621"/>
      <c r="CL33" s="621"/>
      <c r="CM33" s="621"/>
      <c r="CN33" s="621"/>
      <c r="CO33" s="621"/>
      <c r="CP33" s="621"/>
      <c r="CQ33" s="622"/>
      <c r="CR33" s="623">
        <v>6020153</v>
      </c>
      <c r="CS33" s="655"/>
      <c r="CT33" s="655"/>
      <c r="CU33" s="655"/>
      <c r="CV33" s="655"/>
      <c r="CW33" s="655"/>
      <c r="CX33" s="655"/>
      <c r="CY33" s="656"/>
      <c r="CZ33" s="628">
        <v>49.3</v>
      </c>
      <c r="DA33" s="653"/>
      <c r="DB33" s="653"/>
      <c r="DC33" s="657"/>
      <c r="DD33" s="632">
        <v>4944931</v>
      </c>
      <c r="DE33" s="655"/>
      <c r="DF33" s="655"/>
      <c r="DG33" s="655"/>
      <c r="DH33" s="655"/>
      <c r="DI33" s="655"/>
      <c r="DJ33" s="655"/>
      <c r="DK33" s="656"/>
      <c r="DL33" s="632">
        <v>3183627</v>
      </c>
      <c r="DM33" s="655"/>
      <c r="DN33" s="655"/>
      <c r="DO33" s="655"/>
      <c r="DP33" s="655"/>
      <c r="DQ33" s="655"/>
      <c r="DR33" s="655"/>
      <c r="DS33" s="655"/>
      <c r="DT33" s="655"/>
      <c r="DU33" s="655"/>
      <c r="DV33" s="656"/>
      <c r="DW33" s="628">
        <v>41.8</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6077</v>
      </c>
      <c r="S34" s="624"/>
      <c r="T34" s="624"/>
      <c r="U34" s="624"/>
      <c r="V34" s="624"/>
      <c r="W34" s="624"/>
      <c r="X34" s="624"/>
      <c r="Y34" s="625"/>
      <c r="Z34" s="626">
        <v>0</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2002036</v>
      </c>
      <c r="CS34" s="624"/>
      <c r="CT34" s="624"/>
      <c r="CU34" s="624"/>
      <c r="CV34" s="624"/>
      <c r="CW34" s="624"/>
      <c r="CX34" s="624"/>
      <c r="CY34" s="625"/>
      <c r="CZ34" s="628">
        <v>16.399999999999999</v>
      </c>
      <c r="DA34" s="653"/>
      <c r="DB34" s="653"/>
      <c r="DC34" s="657"/>
      <c r="DD34" s="632">
        <v>1472833</v>
      </c>
      <c r="DE34" s="624"/>
      <c r="DF34" s="624"/>
      <c r="DG34" s="624"/>
      <c r="DH34" s="624"/>
      <c r="DI34" s="624"/>
      <c r="DJ34" s="624"/>
      <c r="DK34" s="625"/>
      <c r="DL34" s="632">
        <v>1248451</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634544</v>
      </c>
      <c r="S35" s="624"/>
      <c r="T35" s="624"/>
      <c r="U35" s="624"/>
      <c r="V35" s="624"/>
      <c r="W35" s="624"/>
      <c r="X35" s="624"/>
      <c r="Y35" s="625"/>
      <c r="Z35" s="626">
        <v>5</v>
      </c>
      <c r="AA35" s="626"/>
      <c r="AB35" s="626"/>
      <c r="AC35" s="626"/>
      <c r="AD35" s="627" t="s">
        <v>138</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142415</v>
      </c>
      <c r="CS35" s="655"/>
      <c r="CT35" s="655"/>
      <c r="CU35" s="655"/>
      <c r="CV35" s="655"/>
      <c r="CW35" s="655"/>
      <c r="CX35" s="655"/>
      <c r="CY35" s="656"/>
      <c r="CZ35" s="628">
        <v>1.2</v>
      </c>
      <c r="DA35" s="653"/>
      <c r="DB35" s="653"/>
      <c r="DC35" s="657"/>
      <c r="DD35" s="632">
        <v>142239</v>
      </c>
      <c r="DE35" s="655"/>
      <c r="DF35" s="655"/>
      <c r="DG35" s="655"/>
      <c r="DH35" s="655"/>
      <c r="DI35" s="655"/>
      <c r="DJ35" s="655"/>
      <c r="DK35" s="656"/>
      <c r="DL35" s="632">
        <v>141305</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426941</v>
      </c>
      <c r="S36" s="624"/>
      <c r="T36" s="624"/>
      <c r="U36" s="624"/>
      <c r="V36" s="624"/>
      <c r="W36" s="624"/>
      <c r="X36" s="624"/>
      <c r="Y36" s="625"/>
      <c r="Z36" s="626">
        <v>3.4</v>
      </c>
      <c r="AA36" s="626"/>
      <c r="AB36" s="626"/>
      <c r="AC36" s="626"/>
      <c r="AD36" s="627" t="s">
        <v>130</v>
      </c>
      <c r="AE36" s="627"/>
      <c r="AF36" s="627"/>
      <c r="AG36" s="627"/>
      <c r="AH36" s="627"/>
      <c r="AI36" s="627"/>
      <c r="AJ36" s="627"/>
      <c r="AK36" s="627"/>
      <c r="AL36" s="628" t="s">
        <v>130</v>
      </c>
      <c r="AM36" s="629"/>
      <c r="AN36" s="629"/>
      <c r="AO36" s="630"/>
      <c r="AP36" s="222"/>
      <c r="AQ36" s="689" t="s">
        <v>330</v>
      </c>
      <c r="AR36" s="690"/>
      <c r="AS36" s="690"/>
      <c r="AT36" s="690"/>
      <c r="AU36" s="690"/>
      <c r="AV36" s="690"/>
      <c r="AW36" s="690"/>
      <c r="AX36" s="690"/>
      <c r="AY36" s="691"/>
      <c r="AZ36" s="612">
        <v>1578238</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90053</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1793264</v>
      </c>
      <c r="CS36" s="624"/>
      <c r="CT36" s="624"/>
      <c r="CU36" s="624"/>
      <c r="CV36" s="624"/>
      <c r="CW36" s="624"/>
      <c r="CX36" s="624"/>
      <c r="CY36" s="625"/>
      <c r="CZ36" s="628">
        <v>14.7</v>
      </c>
      <c r="DA36" s="653"/>
      <c r="DB36" s="653"/>
      <c r="DC36" s="657"/>
      <c r="DD36" s="632">
        <v>1491658</v>
      </c>
      <c r="DE36" s="624"/>
      <c r="DF36" s="624"/>
      <c r="DG36" s="624"/>
      <c r="DH36" s="624"/>
      <c r="DI36" s="624"/>
      <c r="DJ36" s="624"/>
      <c r="DK36" s="625"/>
      <c r="DL36" s="632">
        <v>940146</v>
      </c>
      <c r="DM36" s="624"/>
      <c r="DN36" s="624"/>
      <c r="DO36" s="624"/>
      <c r="DP36" s="624"/>
      <c r="DQ36" s="624"/>
      <c r="DR36" s="624"/>
      <c r="DS36" s="624"/>
      <c r="DT36" s="624"/>
      <c r="DU36" s="624"/>
      <c r="DV36" s="625"/>
      <c r="DW36" s="628">
        <v>12.3</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393966</v>
      </c>
      <c r="S37" s="624"/>
      <c r="T37" s="624"/>
      <c r="U37" s="624"/>
      <c r="V37" s="624"/>
      <c r="W37" s="624"/>
      <c r="X37" s="624"/>
      <c r="Y37" s="625"/>
      <c r="Z37" s="626">
        <v>3.1</v>
      </c>
      <c r="AA37" s="626"/>
      <c r="AB37" s="626"/>
      <c r="AC37" s="626"/>
      <c r="AD37" s="627">
        <v>255</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449933</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42380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698253</v>
      </c>
      <c r="CS37" s="655"/>
      <c r="CT37" s="655"/>
      <c r="CU37" s="655"/>
      <c r="CV37" s="655"/>
      <c r="CW37" s="655"/>
      <c r="CX37" s="655"/>
      <c r="CY37" s="656"/>
      <c r="CZ37" s="628">
        <v>5.7</v>
      </c>
      <c r="DA37" s="653"/>
      <c r="DB37" s="653"/>
      <c r="DC37" s="657"/>
      <c r="DD37" s="632">
        <v>698253</v>
      </c>
      <c r="DE37" s="655"/>
      <c r="DF37" s="655"/>
      <c r="DG37" s="655"/>
      <c r="DH37" s="655"/>
      <c r="DI37" s="655"/>
      <c r="DJ37" s="655"/>
      <c r="DK37" s="656"/>
      <c r="DL37" s="632">
        <v>693218</v>
      </c>
      <c r="DM37" s="655"/>
      <c r="DN37" s="655"/>
      <c r="DO37" s="655"/>
      <c r="DP37" s="655"/>
      <c r="DQ37" s="655"/>
      <c r="DR37" s="655"/>
      <c r="DS37" s="655"/>
      <c r="DT37" s="655"/>
      <c r="DU37" s="655"/>
      <c r="DV37" s="656"/>
      <c r="DW37" s="628">
        <v>9.1</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179700</v>
      </c>
      <c r="S38" s="624"/>
      <c r="T38" s="624"/>
      <c r="U38" s="624"/>
      <c r="V38" s="624"/>
      <c r="W38" s="624"/>
      <c r="X38" s="624"/>
      <c r="Y38" s="625"/>
      <c r="Z38" s="626">
        <v>1.4</v>
      </c>
      <c r="AA38" s="626"/>
      <c r="AB38" s="626"/>
      <c r="AC38" s="626"/>
      <c r="AD38" s="627" t="s">
        <v>130</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v>47897</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3642</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1080408</v>
      </c>
      <c r="CS38" s="624"/>
      <c r="CT38" s="624"/>
      <c r="CU38" s="624"/>
      <c r="CV38" s="624"/>
      <c r="CW38" s="624"/>
      <c r="CX38" s="624"/>
      <c r="CY38" s="625"/>
      <c r="CZ38" s="628">
        <v>8.9</v>
      </c>
      <c r="DA38" s="653"/>
      <c r="DB38" s="653"/>
      <c r="DC38" s="657"/>
      <c r="DD38" s="632">
        <v>909518</v>
      </c>
      <c r="DE38" s="624"/>
      <c r="DF38" s="624"/>
      <c r="DG38" s="624"/>
      <c r="DH38" s="624"/>
      <c r="DI38" s="624"/>
      <c r="DJ38" s="624"/>
      <c r="DK38" s="625"/>
      <c r="DL38" s="632">
        <v>853725</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138</v>
      </c>
      <c r="AA39" s="626"/>
      <c r="AB39" s="626"/>
      <c r="AC39" s="626"/>
      <c r="AD39" s="627" t="s">
        <v>130</v>
      </c>
      <c r="AE39" s="627"/>
      <c r="AF39" s="627"/>
      <c r="AG39" s="627"/>
      <c r="AH39" s="627"/>
      <c r="AI39" s="627"/>
      <c r="AJ39" s="627"/>
      <c r="AK39" s="627"/>
      <c r="AL39" s="628" t="s">
        <v>138</v>
      </c>
      <c r="AM39" s="629"/>
      <c r="AN39" s="629"/>
      <c r="AO39" s="630"/>
      <c r="AQ39" s="686" t="s">
        <v>342</v>
      </c>
      <c r="AR39" s="687"/>
      <c r="AS39" s="687"/>
      <c r="AT39" s="687"/>
      <c r="AU39" s="687"/>
      <c r="AV39" s="687"/>
      <c r="AW39" s="687"/>
      <c r="AX39" s="687"/>
      <c r="AY39" s="688"/>
      <c r="AZ39" s="623" t="s">
        <v>138</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5474</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649367</v>
      </c>
      <c r="CS39" s="655"/>
      <c r="CT39" s="655"/>
      <c r="CU39" s="655"/>
      <c r="CV39" s="655"/>
      <c r="CW39" s="655"/>
      <c r="CX39" s="655"/>
      <c r="CY39" s="656"/>
      <c r="CZ39" s="628">
        <v>5.3</v>
      </c>
      <c r="DA39" s="653"/>
      <c r="DB39" s="653"/>
      <c r="DC39" s="657"/>
      <c r="DD39" s="632">
        <v>642020</v>
      </c>
      <c r="DE39" s="655"/>
      <c r="DF39" s="655"/>
      <c r="DG39" s="655"/>
      <c r="DH39" s="655"/>
      <c r="DI39" s="655"/>
      <c r="DJ39" s="655"/>
      <c r="DK39" s="656"/>
      <c r="DL39" s="632" t="s">
        <v>138</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138</v>
      </c>
      <c r="AA40" s="626"/>
      <c r="AB40" s="626"/>
      <c r="AC40" s="626"/>
      <c r="AD40" s="627" t="s">
        <v>138</v>
      </c>
      <c r="AE40" s="627"/>
      <c r="AF40" s="627"/>
      <c r="AG40" s="627"/>
      <c r="AH40" s="627"/>
      <c r="AI40" s="627"/>
      <c r="AJ40" s="627"/>
      <c r="AK40" s="627"/>
      <c r="AL40" s="628" t="s">
        <v>138</v>
      </c>
      <c r="AM40" s="629"/>
      <c r="AN40" s="629"/>
      <c r="AO40" s="630"/>
      <c r="AQ40" s="686" t="s">
        <v>346</v>
      </c>
      <c r="AR40" s="687"/>
      <c r="AS40" s="687"/>
      <c r="AT40" s="687"/>
      <c r="AU40" s="687"/>
      <c r="AV40" s="687"/>
      <c r="AW40" s="687"/>
      <c r="AX40" s="687"/>
      <c r="AY40" s="688"/>
      <c r="AZ40" s="623" t="s">
        <v>130</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106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352663</v>
      </c>
      <c r="CS40" s="624"/>
      <c r="CT40" s="624"/>
      <c r="CU40" s="624"/>
      <c r="CV40" s="624"/>
      <c r="CW40" s="624"/>
      <c r="CX40" s="624"/>
      <c r="CY40" s="625"/>
      <c r="CZ40" s="628">
        <v>2.9</v>
      </c>
      <c r="DA40" s="653"/>
      <c r="DB40" s="653"/>
      <c r="DC40" s="657"/>
      <c r="DD40" s="632">
        <v>286663</v>
      </c>
      <c r="DE40" s="624"/>
      <c r="DF40" s="624"/>
      <c r="DG40" s="624"/>
      <c r="DH40" s="624"/>
      <c r="DI40" s="624"/>
      <c r="DJ40" s="624"/>
      <c r="DK40" s="625"/>
      <c r="DL40" s="632" t="s">
        <v>130</v>
      </c>
      <c r="DM40" s="624"/>
      <c r="DN40" s="624"/>
      <c r="DO40" s="624"/>
      <c r="DP40" s="624"/>
      <c r="DQ40" s="624"/>
      <c r="DR40" s="624"/>
      <c r="DS40" s="624"/>
      <c r="DT40" s="624"/>
      <c r="DU40" s="624"/>
      <c r="DV40" s="625"/>
      <c r="DW40" s="628" t="s">
        <v>138</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12600987</v>
      </c>
      <c r="S41" s="696"/>
      <c r="T41" s="696"/>
      <c r="U41" s="696"/>
      <c r="V41" s="696"/>
      <c r="W41" s="696"/>
      <c r="X41" s="696"/>
      <c r="Y41" s="700"/>
      <c r="Z41" s="701">
        <v>100</v>
      </c>
      <c r="AA41" s="701"/>
      <c r="AB41" s="701"/>
      <c r="AC41" s="701"/>
      <c r="AD41" s="702">
        <v>7614816</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239248</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138</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138</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841160</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346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1065063</v>
      </c>
      <c r="CS42" s="655"/>
      <c r="CT42" s="655"/>
      <c r="CU42" s="655"/>
      <c r="CV42" s="655"/>
      <c r="CW42" s="655"/>
      <c r="CX42" s="655"/>
      <c r="CY42" s="656"/>
      <c r="CZ42" s="628">
        <v>8.6999999999999993</v>
      </c>
      <c r="DA42" s="653"/>
      <c r="DB42" s="653"/>
      <c r="DC42" s="657"/>
      <c r="DD42" s="632">
        <v>643475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41307</v>
      </c>
      <c r="CS43" s="655"/>
      <c r="CT43" s="655"/>
      <c r="CU43" s="655"/>
      <c r="CV43" s="655"/>
      <c r="CW43" s="655"/>
      <c r="CX43" s="655"/>
      <c r="CY43" s="656"/>
      <c r="CZ43" s="628">
        <v>0.3</v>
      </c>
      <c r="DA43" s="653"/>
      <c r="DB43" s="653"/>
      <c r="DC43" s="657"/>
      <c r="DD43" s="632">
        <v>41307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1065063</v>
      </c>
      <c r="CS44" s="624"/>
      <c r="CT44" s="624"/>
      <c r="CU44" s="624"/>
      <c r="CV44" s="624"/>
      <c r="CW44" s="624"/>
      <c r="CX44" s="624"/>
      <c r="CY44" s="625"/>
      <c r="CZ44" s="628">
        <v>8.6999999999999993</v>
      </c>
      <c r="DA44" s="629"/>
      <c r="DB44" s="629"/>
      <c r="DC44" s="635"/>
      <c r="DD44" s="632">
        <v>643475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333981</v>
      </c>
      <c r="CS45" s="655"/>
      <c r="CT45" s="655"/>
      <c r="CU45" s="655"/>
      <c r="CV45" s="655"/>
      <c r="CW45" s="655"/>
      <c r="CX45" s="655"/>
      <c r="CY45" s="656"/>
      <c r="CZ45" s="628">
        <v>2.7</v>
      </c>
      <c r="DA45" s="653"/>
      <c r="DB45" s="653"/>
      <c r="DC45" s="657"/>
      <c r="DD45" s="632">
        <v>17921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726132</v>
      </c>
      <c r="CS46" s="624"/>
      <c r="CT46" s="624"/>
      <c r="CU46" s="624"/>
      <c r="CV46" s="624"/>
      <c r="CW46" s="624"/>
      <c r="CX46" s="624"/>
      <c r="CY46" s="625"/>
      <c r="CZ46" s="628">
        <v>5.9</v>
      </c>
      <c r="DA46" s="629"/>
      <c r="DB46" s="629"/>
      <c r="DC46" s="635"/>
      <c r="DD46" s="632">
        <v>625554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t="s">
        <v>138</v>
      </c>
      <c r="CS47" s="655"/>
      <c r="CT47" s="655"/>
      <c r="CU47" s="655"/>
      <c r="CV47" s="655"/>
      <c r="CW47" s="655"/>
      <c r="CX47" s="655"/>
      <c r="CY47" s="656"/>
      <c r="CZ47" s="628" t="s">
        <v>138</v>
      </c>
      <c r="DA47" s="653"/>
      <c r="DB47" s="653"/>
      <c r="DC47" s="657"/>
      <c r="DD47" s="632" t="s">
        <v>138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12206809</v>
      </c>
      <c r="CS49" s="682"/>
      <c r="CT49" s="682"/>
      <c r="CU49" s="682"/>
      <c r="CV49" s="682"/>
      <c r="CW49" s="682"/>
      <c r="CX49" s="682"/>
      <c r="CY49" s="711"/>
      <c r="CZ49" s="703">
        <v>100</v>
      </c>
      <c r="DA49" s="712"/>
      <c r="DB49" s="712"/>
      <c r="DC49" s="713"/>
      <c r="DD49" s="714">
        <v>9063079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BVX2YEO6Te3L3l92FtfZbeyDqQQfPRZxeTDGxZTH02BvtYRvibgpVLO6N1oTyjdr7UF36Mf0MsUxbl+J7xhw==" saltValue="EtRYcm7Bw8RqnbT3w3NYO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12598</v>
      </c>
      <c r="R7" s="753"/>
      <c r="S7" s="753"/>
      <c r="T7" s="753"/>
      <c r="U7" s="753"/>
      <c r="V7" s="753">
        <v>12207</v>
      </c>
      <c r="W7" s="753"/>
      <c r="X7" s="753"/>
      <c r="Y7" s="753"/>
      <c r="Z7" s="753"/>
      <c r="AA7" s="753">
        <v>391</v>
      </c>
      <c r="AB7" s="753"/>
      <c r="AC7" s="753"/>
      <c r="AD7" s="753"/>
      <c r="AE7" s="754"/>
      <c r="AF7" s="755">
        <v>377</v>
      </c>
      <c r="AG7" s="756"/>
      <c r="AH7" s="756"/>
      <c r="AI7" s="756"/>
      <c r="AJ7" s="757"/>
      <c r="AK7" s="758">
        <v>635</v>
      </c>
      <c r="AL7" s="759"/>
      <c r="AM7" s="759"/>
      <c r="AN7" s="759"/>
      <c r="AO7" s="759"/>
      <c r="AP7" s="759">
        <v>7048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29</v>
      </c>
      <c r="R8" s="784"/>
      <c r="S8" s="784"/>
      <c r="T8" s="784"/>
      <c r="U8" s="784"/>
      <c r="V8" s="784">
        <v>26</v>
      </c>
      <c r="W8" s="784"/>
      <c r="X8" s="784"/>
      <c r="Y8" s="784"/>
      <c r="Z8" s="784"/>
      <c r="AA8" s="784">
        <v>3</v>
      </c>
      <c r="AB8" s="784"/>
      <c r="AC8" s="784"/>
      <c r="AD8" s="784"/>
      <c r="AE8" s="785"/>
      <c r="AF8" s="786">
        <v>3</v>
      </c>
      <c r="AG8" s="787"/>
      <c r="AH8" s="787"/>
      <c r="AI8" s="787"/>
      <c r="AJ8" s="788"/>
      <c r="AK8" s="769">
        <v>26</v>
      </c>
      <c r="AL8" s="770"/>
      <c r="AM8" s="770"/>
      <c r="AN8" s="770"/>
      <c r="AO8" s="770"/>
      <c r="AP8" s="770" t="s">
        <v>580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12601</v>
      </c>
      <c r="R23" s="793"/>
      <c r="S23" s="793"/>
      <c r="T23" s="793"/>
      <c r="U23" s="793"/>
      <c r="V23" s="793">
        <v>12207</v>
      </c>
      <c r="W23" s="793"/>
      <c r="X23" s="793"/>
      <c r="Y23" s="793"/>
      <c r="Z23" s="793"/>
      <c r="AA23" s="793">
        <v>394</v>
      </c>
      <c r="AB23" s="793"/>
      <c r="AC23" s="793"/>
      <c r="AD23" s="793"/>
      <c r="AE23" s="794"/>
      <c r="AF23" s="795">
        <v>380</v>
      </c>
      <c r="AG23" s="793"/>
      <c r="AH23" s="793"/>
      <c r="AI23" s="793"/>
      <c r="AJ23" s="796"/>
      <c r="AK23" s="797"/>
      <c r="AL23" s="798"/>
      <c r="AM23" s="798"/>
      <c r="AN23" s="798"/>
      <c r="AO23" s="798"/>
      <c r="AP23" s="793">
        <v>7046</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2884</v>
      </c>
      <c r="R28" s="823"/>
      <c r="S28" s="823"/>
      <c r="T28" s="823"/>
      <c r="U28" s="823"/>
      <c r="V28" s="823">
        <v>2794</v>
      </c>
      <c r="W28" s="823"/>
      <c r="X28" s="823"/>
      <c r="Y28" s="823"/>
      <c r="Z28" s="823"/>
      <c r="AA28" s="823">
        <v>90</v>
      </c>
      <c r="AB28" s="823"/>
      <c r="AC28" s="823"/>
      <c r="AD28" s="823"/>
      <c r="AE28" s="824"/>
      <c r="AF28" s="825">
        <v>90</v>
      </c>
      <c r="AG28" s="823"/>
      <c r="AH28" s="823"/>
      <c r="AI28" s="823"/>
      <c r="AJ28" s="826"/>
      <c r="AK28" s="827">
        <v>239</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2657</v>
      </c>
      <c r="R29" s="784"/>
      <c r="S29" s="784"/>
      <c r="T29" s="784"/>
      <c r="U29" s="784"/>
      <c r="V29" s="784">
        <v>2556</v>
      </c>
      <c r="W29" s="784"/>
      <c r="X29" s="784"/>
      <c r="Y29" s="784"/>
      <c r="Z29" s="784"/>
      <c r="AA29" s="784">
        <v>101</v>
      </c>
      <c r="AB29" s="784"/>
      <c r="AC29" s="784"/>
      <c r="AD29" s="784"/>
      <c r="AE29" s="785"/>
      <c r="AF29" s="786">
        <v>101</v>
      </c>
      <c r="AG29" s="787"/>
      <c r="AH29" s="787"/>
      <c r="AI29" s="787"/>
      <c r="AJ29" s="788"/>
      <c r="AK29" s="834">
        <v>413</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579</v>
      </c>
      <c r="R30" s="784"/>
      <c r="S30" s="784"/>
      <c r="T30" s="784"/>
      <c r="U30" s="784"/>
      <c r="V30" s="784">
        <v>579</v>
      </c>
      <c r="W30" s="784"/>
      <c r="X30" s="784"/>
      <c r="Y30" s="784"/>
      <c r="Z30" s="784"/>
      <c r="AA30" s="784">
        <v>0</v>
      </c>
      <c r="AB30" s="784"/>
      <c r="AC30" s="784"/>
      <c r="AD30" s="784"/>
      <c r="AE30" s="785"/>
      <c r="AF30" s="786">
        <v>0</v>
      </c>
      <c r="AG30" s="787"/>
      <c r="AH30" s="787"/>
      <c r="AI30" s="787"/>
      <c r="AJ30" s="788"/>
      <c r="AK30" s="834">
        <v>78</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400</v>
      </c>
      <c r="R31" s="784"/>
      <c r="S31" s="784"/>
      <c r="T31" s="784"/>
      <c r="U31" s="784"/>
      <c r="V31" s="784">
        <v>389</v>
      </c>
      <c r="W31" s="784"/>
      <c r="X31" s="784"/>
      <c r="Y31" s="784"/>
      <c r="Z31" s="784"/>
      <c r="AA31" s="784">
        <v>11</v>
      </c>
      <c r="AB31" s="784"/>
      <c r="AC31" s="784"/>
      <c r="AD31" s="784"/>
      <c r="AE31" s="785"/>
      <c r="AF31" s="786">
        <v>160</v>
      </c>
      <c r="AG31" s="787"/>
      <c r="AH31" s="787"/>
      <c r="AI31" s="787"/>
      <c r="AJ31" s="788"/>
      <c r="AK31" s="834">
        <v>298</v>
      </c>
      <c r="AL31" s="830"/>
      <c r="AM31" s="830"/>
      <c r="AN31" s="830"/>
      <c r="AO31" s="830"/>
      <c r="AP31" s="830">
        <v>2953</v>
      </c>
      <c r="AQ31" s="830"/>
      <c r="AR31" s="830"/>
      <c r="AS31" s="830"/>
      <c r="AT31" s="830"/>
      <c r="AU31" s="830">
        <v>2271</v>
      </c>
      <c r="AV31" s="830"/>
      <c r="AW31" s="830"/>
      <c r="AX31" s="830"/>
      <c r="AY31" s="830"/>
      <c r="AZ31" s="831"/>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351</v>
      </c>
      <c r="AG63" s="844"/>
      <c r="AH63" s="844"/>
      <c r="AI63" s="844"/>
      <c r="AJ63" s="845"/>
      <c r="AK63" s="846"/>
      <c r="AL63" s="841"/>
      <c r="AM63" s="841"/>
      <c r="AN63" s="841"/>
      <c r="AO63" s="841"/>
      <c r="AP63" s="844">
        <v>2953</v>
      </c>
      <c r="AQ63" s="844"/>
      <c r="AR63" s="844"/>
      <c r="AS63" s="844"/>
      <c r="AT63" s="844"/>
      <c r="AU63" s="844">
        <v>2271</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412</v>
      </c>
      <c r="B66" s="728"/>
      <c r="C66" s="728"/>
      <c r="D66" s="728"/>
      <c r="E66" s="728"/>
      <c r="F66" s="728"/>
      <c r="G66" s="728"/>
      <c r="H66" s="728"/>
      <c r="I66" s="728"/>
      <c r="J66" s="728"/>
      <c r="K66" s="728"/>
      <c r="L66" s="728"/>
      <c r="M66" s="728"/>
      <c r="N66" s="728"/>
      <c r="O66" s="728"/>
      <c r="P66" s="729"/>
      <c r="Q66" s="733" t="s">
        <v>396</v>
      </c>
      <c r="R66" s="734"/>
      <c r="S66" s="734"/>
      <c r="T66" s="734"/>
      <c r="U66" s="735"/>
      <c r="V66" s="733" t="s">
        <v>397</v>
      </c>
      <c r="W66" s="734"/>
      <c r="X66" s="734"/>
      <c r="Y66" s="734"/>
      <c r="Z66" s="735"/>
      <c r="AA66" s="733" t="s">
        <v>398</v>
      </c>
      <c r="AB66" s="734"/>
      <c r="AC66" s="734"/>
      <c r="AD66" s="734"/>
      <c r="AE66" s="735"/>
      <c r="AF66" s="854" t="s">
        <v>399</v>
      </c>
      <c r="AG66" s="815"/>
      <c r="AH66" s="815"/>
      <c r="AI66" s="815"/>
      <c r="AJ66" s="855"/>
      <c r="AK66" s="733" t="s">
        <v>413</v>
      </c>
      <c r="AL66" s="728"/>
      <c r="AM66" s="728"/>
      <c r="AN66" s="728"/>
      <c r="AO66" s="729"/>
      <c r="AP66" s="733" t="s">
        <v>414</v>
      </c>
      <c r="AQ66" s="734"/>
      <c r="AR66" s="734"/>
      <c r="AS66" s="734"/>
      <c r="AT66" s="735"/>
      <c r="AU66" s="733" t="s">
        <v>415</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567</v>
      </c>
      <c r="C68" s="870"/>
      <c r="D68" s="870"/>
      <c r="E68" s="870"/>
      <c r="F68" s="870"/>
      <c r="G68" s="870"/>
      <c r="H68" s="870"/>
      <c r="I68" s="870"/>
      <c r="J68" s="870"/>
      <c r="K68" s="870"/>
      <c r="L68" s="870"/>
      <c r="M68" s="870"/>
      <c r="N68" s="870"/>
      <c r="O68" s="870"/>
      <c r="P68" s="871"/>
      <c r="Q68" s="872">
        <v>1026</v>
      </c>
      <c r="R68" s="866"/>
      <c r="S68" s="866"/>
      <c r="T68" s="866"/>
      <c r="U68" s="866"/>
      <c r="V68" s="866">
        <v>942</v>
      </c>
      <c r="W68" s="866"/>
      <c r="X68" s="866"/>
      <c r="Y68" s="866"/>
      <c r="Z68" s="866"/>
      <c r="AA68" s="866">
        <v>84</v>
      </c>
      <c r="AB68" s="866"/>
      <c r="AC68" s="866"/>
      <c r="AD68" s="866"/>
      <c r="AE68" s="866"/>
      <c r="AF68" s="866">
        <v>677</v>
      </c>
      <c r="AG68" s="866"/>
      <c r="AH68" s="866"/>
      <c r="AI68" s="866"/>
      <c r="AJ68" s="866"/>
      <c r="AK68" s="866">
        <v>42</v>
      </c>
      <c r="AL68" s="866"/>
      <c r="AM68" s="866"/>
      <c r="AN68" s="866"/>
      <c r="AO68" s="866"/>
      <c r="AP68" s="866">
        <v>1108</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568</v>
      </c>
      <c r="C69" s="874"/>
      <c r="D69" s="874"/>
      <c r="E69" s="874"/>
      <c r="F69" s="874"/>
      <c r="G69" s="874"/>
      <c r="H69" s="874"/>
      <c r="I69" s="874"/>
      <c r="J69" s="874"/>
      <c r="K69" s="874"/>
      <c r="L69" s="874"/>
      <c r="M69" s="874"/>
      <c r="N69" s="874"/>
      <c r="O69" s="874"/>
      <c r="P69" s="875"/>
      <c r="Q69" s="876">
        <v>899</v>
      </c>
      <c r="R69" s="830"/>
      <c r="S69" s="830"/>
      <c r="T69" s="830"/>
      <c r="U69" s="830"/>
      <c r="V69" s="830">
        <v>873</v>
      </c>
      <c r="W69" s="830"/>
      <c r="X69" s="830"/>
      <c r="Y69" s="830"/>
      <c r="Z69" s="830"/>
      <c r="AA69" s="830">
        <v>26</v>
      </c>
      <c r="AB69" s="830"/>
      <c r="AC69" s="830"/>
      <c r="AD69" s="830"/>
      <c r="AE69" s="830"/>
      <c r="AF69" s="830">
        <v>26</v>
      </c>
      <c r="AG69" s="830"/>
      <c r="AH69" s="830"/>
      <c r="AI69" s="830"/>
      <c r="AJ69" s="830"/>
      <c r="AK69" s="830">
        <v>12</v>
      </c>
      <c r="AL69" s="830"/>
      <c r="AM69" s="830"/>
      <c r="AN69" s="830"/>
      <c r="AO69" s="830"/>
      <c r="AP69" s="830">
        <v>74</v>
      </c>
      <c r="AQ69" s="830"/>
      <c r="AR69" s="830"/>
      <c r="AS69" s="830"/>
      <c r="AT69" s="830"/>
      <c r="AU69" s="830">
        <v>39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569</v>
      </c>
      <c r="C70" s="874"/>
      <c r="D70" s="874"/>
      <c r="E70" s="874"/>
      <c r="F70" s="874"/>
      <c r="G70" s="874"/>
      <c r="H70" s="874"/>
      <c r="I70" s="874"/>
      <c r="J70" s="874"/>
      <c r="K70" s="874"/>
      <c r="L70" s="874"/>
      <c r="M70" s="874"/>
      <c r="N70" s="874"/>
      <c r="O70" s="874"/>
      <c r="P70" s="875"/>
      <c r="Q70" s="876">
        <v>1105</v>
      </c>
      <c r="R70" s="830"/>
      <c r="S70" s="830"/>
      <c r="T70" s="830"/>
      <c r="U70" s="830"/>
      <c r="V70" s="830">
        <v>1059</v>
      </c>
      <c r="W70" s="830"/>
      <c r="X70" s="830"/>
      <c r="Y70" s="830"/>
      <c r="Z70" s="830"/>
      <c r="AA70" s="830">
        <v>46</v>
      </c>
      <c r="AB70" s="830"/>
      <c r="AC70" s="830"/>
      <c r="AD70" s="830"/>
      <c r="AE70" s="830"/>
      <c r="AF70" s="830">
        <v>46</v>
      </c>
      <c r="AG70" s="830"/>
      <c r="AH70" s="830"/>
      <c r="AI70" s="830"/>
      <c r="AJ70" s="830"/>
      <c r="AK70" s="830" t="s">
        <v>581</v>
      </c>
      <c r="AL70" s="830"/>
      <c r="AM70" s="830"/>
      <c r="AN70" s="830"/>
      <c r="AO70" s="830"/>
      <c r="AP70" s="830">
        <v>4</v>
      </c>
      <c r="AQ70" s="830"/>
      <c r="AR70" s="830"/>
      <c r="AS70" s="830"/>
      <c r="AT70" s="830"/>
      <c r="AU70" s="830">
        <v>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570</v>
      </c>
      <c r="C71" s="874"/>
      <c r="D71" s="874"/>
      <c r="E71" s="874"/>
      <c r="F71" s="874"/>
      <c r="G71" s="874"/>
      <c r="H71" s="874"/>
      <c r="I71" s="874"/>
      <c r="J71" s="874"/>
      <c r="K71" s="874"/>
      <c r="L71" s="874"/>
      <c r="M71" s="874"/>
      <c r="N71" s="874"/>
      <c r="O71" s="874"/>
      <c r="P71" s="875"/>
      <c r="Q71" s="876">
        <v>551</v>
      </c>
      <c r="R71" s="830"/>
      <c r="S71" s="830"/>
      <c r="T71" s="830"/>
      <c r="U71" s="830"/>
      <c r="V71" s="830">
        <v>519</v>
      </c>
      <c r="W71" s="830"/>
      <c r="X71" s="830"/>
      <c r="Y71" s="830"/>
      <c r="Z71" s="830"/>
      <c r="AA71" s="830">
        <v>32</v>
      </c>
      <c r="AB71" s="830"/>
      <c r="AC71" s="830"/>
      <c r="AD71" s="830"/>
      <c r="AE71" s="830"/>
      <c r="AF71" s="830">
        <v>32</v>
      </c>
      <c r="AG71" s="830"/>
      <c r="AH71" s="830"/>
      <c r="AI71" s="830"/>
      <c r="AJ71" s="830"/>
      <c r="AK71" s="830" t="s">
        <v>582</v>
      </c>
      <c r="AL71" s="830"/>
      <c r="AM71" s="830"/>
      <c r="AN71" s="830"/>
      <c r="AO71" s="830"/>
      <c r="AP71" s="830" t="s">
        <v>583</v>
      </c>
      <c r="AQ71" s="830"/>
      <c r="AR71" s="830"/>
      <c r="AS71" s="830"/>
      <c r="AT71" s="830"/>
      <c r="AU71" s="830" t="s">
        <v>584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571</v>
      </c>
      <c r="C72" s="874"/>
      <c r="D72" s="874"/>
      <c r="E72" s="874"/>
      <c r="F72" s="874"/>
      <c r="G72" s="874"/>
      <c r="H72" s="874"/>
      <c r="I72" s="874"/>
      <c r="J72" s="874"/>
      <c r="K72" s="874"/>
      <c r="L72" s="874"/>
      <c r="M72" s="874"/>
      <c r="N72" s="874"/>
      <c r="O72" s="874"/>
      <c r="P72" s="875"/>
      <c r="Q72" s="876">
        <v>90</v>
      </c>
      <c r="R72" s="830"/>
      <c r="S72" s="830"/>
      <c r="T72" s="830"/>
      <c r="U72" s="830"/>
      <c r="V72" s="830">
        <v>86</v>
      </c>
      <c r="W72" s="830"/>
      <c r="X72" s="830"/>
      <c r="Y72" s="830"/>
      <c r="Z72" s="830"/>
      <c r="AA72" s="830">
        <v>4</v>
      </c>
      <c r="AB72" s="830"/>
      <c r="AC72" s="830"/>
      <c r="AD72" s="830"/>
      <c r="AE72" s="830"/>
      <c r="AF72" s="830">
        <v>4</v>
      </c>
      <c r="AG72" s="830"/>
      <c r="AH72" s="830"/>
      <c r="AI72" s="830"/>
      <c r="AJ72" s="830"/>
      <c r="AK72" s="830" t="s">
        <v>582</v>
      </c>
      <c r="AL72" s="830"/>
      <c r="AM72" s="830"/>
      <c r="AN72" s="830"/>
      <c r="AO72" s="830"/>
      <c r="AP72" s="830" t="s">
        <v>584</v>
      </c>
      <c r="AQ72" s="830"/>
      <c r="AR72" s="830"/>
      <c r="AS72" s="830"/>
      <c r="AT72" s="830"/>
      <c r="AU72" s="830" t="s">
        <v>585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572</v>
      </c>
      <c r="C73" s="874"/>
      <c r="D73" s="874"/>
      <c r="E73" s="874"/>
      <c r="F73" s="874"/>
      <c r="G73" s="874"/>
      <c r="H73" s="874"/>
      <c r="I73" s="874"/>
      <c r="J73" s="874"/>
      <c r="K73" s="874"/>
      <c r="L73" s="874"/>
      <c r="M73" s="874"/>
      <c r="N73" s="874"/>
      <c r="O73" s="874"/>
      <c r="P73" s="875"/>
      <c r="Q73" s="876">
        <v>7254</v>
      </c>
      <c r="R73" s="830"/>
      <c r="S73" s="830"/>
      <c r="T73" s="830"/>
      <c r="U73" s="830"/>
      <c r="V73" s="830">
        <v>6917</v>
      </c>
      <c r="W73" s="830"/>
      <c r="X73" s="830"/>
      <c r="Y73" s="830"/>
      <c r="Z73" s="830"/>
      <c r="AA73" s="830">
        <v>337</v>
      </c>
      <c r="AB73" s="830"/>
      <c r="AC73" s="830"/>
      <c r="AD73" s="830"/>
      <c r="AE73" s="830"/>
      <c r="AF73" s="830">
        <v>337</v>
      </c>
      <c r="AG73" s="830"/>
      <c r="AH73" s="830"/>
      <c r="AI73" s="830"/>
      <c r="AJ73" s="830"/>
      <c r="AK73" s="830" t="s">
        <v>583</v>
      </c>
      <c r="AL73" s="830"/>
      <c r="AM73" s="830"/>
      <c r="AN73" s="830"/>
      <c r="AO73" s="830"/>
      <c r="AP73" s="830" t="s">
        <v>584</v>
      </c>
      <c r="AQ73" s="830"/>
      <c r="AR73" s="830"/>
      <c r="AS73" s="830"/>
      <c r="AT73" s="830"/>
      <c r="AU73" s="830" t="s">
        <v>582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573</v>
      </c>
      <c r="C74" s="874"/>
      <c r="D74" s="874"/>
      <c r="E74" s="874"/>
      <c r="F74" s="874"/>
      <c r="G74" s="874"/>
      <c r="H74" s="874"/>
      <c r="I74" s="874"/>
      <c r="J74" s="874"/>
      <c r="K74" s="874"/>
      <c r="L74" s="874"/>
      <c r="M74" s="874"/>
      <c r="N74" s="874"/>
      <c r="O74" s="874"/>
      <c r="P74" s="875"/>
      <c r="Q74" s="876">
        <v>2273</v>
      </c>
      <c r="R74" s="830"/>
      <c r="S74" s="830"/>
      <c r="T74" s="830"/>
      <c r="U74" s="830"/>
      <c r="V74" s="830">
        <v>2162</v>
      </c>
      <c r="W74" s="830"/>
      <c r="X74" s="830"/>
      <c r="Y74" s="830"/>
      <c r="Z74" s="830"/>
      <c r="AA74" s="830">
        <v>111</v>
      </c>
      <c r="AB74" s="830"/>
      <c r="AC74" s="830"/>
      <c r="AD74" s="830"/>
      <c r="AE74" s="830"/>
      <c r="AF74" s="830">
        <v>111</v>
      </c>
      <c r="AG74" s="830"/>
      <c r="AH74" s="830"/>
      <c r="AI74" s="830"/>
      <c r="AJ74" s="830"/>
      <c r="AK74" s="830" t="s">
        <v>582</v>
      </c>
      <c r="AL74" s="830"/>
      <c r="AM74" s="830"/>
      <c r="AN74" s="830"/>
      <c r="AO74" s="830"/>
      <c r="AP74" s="830" t="s">
        <v>584</v>
      </c>
      <c r="AQ74" s="830"/>
      <c r="AR74" s="830"/>
      <c r="AS74" s="830"/>
      <c r="AT74" s="830"/>
      <c r="AU74" s="830" t="s">
        <v>584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574</v>
      </c>
      <c r="C75" s="874"/>
      <c r="D75" s="874"/>
      <c r="E75" s="874"/>
      <c r="F75" s="874"/>
      <c r="G75" s="874"/>
      <c r="H75" s="874"/>
      <c r="I75" s="874"/>
      <c r="J75" s="874"/>
      <c r="K75" s="874"/>
      <c r="L75" s="874"/>
      <c r="M75" s="874"/>
      <c r="N75" s="874"/>
      <c r="O75" s="874"/>
      <c r="P75" s="875"/>
      <c r="Q75" s="877">
        <v>983883</v>
      </c>
      <c r="R75" s="878"/>
      <c r="S75" s="878"/>
      <c r="T75" s="878"/>
      <c r="U75" s="834"/>
      <c r="V75" s="879">
        <v>9429967</v>
      </c>
      <c r="W75" s="878"/>
      <c r="X75" s="878"/>
      <c r="Y75" s="878"/>
      <c r="Z75" s="834"/>
      <c r="AA75" s="879">
        <v>40916</v>
      </c>
      <c r="AB75" s="878"/>
      <c r="AC75" s="878"/>
      <c r="AD75" s="878"/>
      <c r="AE75" s="834"/>
      <c r="AF75" s="879">
        <v>40916</v>
      </c>
      <c r="AG75" s="878"/>
      <c r="AH75" s="878"/>
      <c r="AI75" s="878"/>
      <c r="AJ75" s="834"/>
      <c r="AK75" s="879">
        <v>1</v>
      </c>
      <c r="AL75" s="878"/>
      <c r="AM75" s="878"/>
      <c r="AN75" s="878"/>
      <c r="AO75" s="834"/>
      <c r="AP75" s="879" t="s">
        <v>584</v>
      </c>
      <c r="AQ75" s="878"/>
      <c r="AR75" s="878"/>
      <c r="AS75" s="878"/>
      <c r="AT75" s="834"/>
      <c r="AU75" s="879" t="s">
        <v>584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42149</v>
      </c>
      <c r="AG88" s="844"/>
      <c r="AH88" s="844"/>
      <c r="AI88" s="844"/>
      <c r="AJ88" s="844"/>
      <c r="AK88" s="841"/>
      <c r="AL88" s="841"/>
      <c r="AM88" s="841"/>
      <c r="AN88" s="841"/>
      <c r="AO88" s="841"/>
      <c r="AP88" s="844">
        <v>1186</v>
      </c>
      <c r="AQ88" s="844"/>
      <c r="AR88" s="844"/>
      <c r="AS88" s="844"/>
      <c r="AT88" s="844"/>
      <c r="AU88" s="844">
        <v>40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425</v>
      </c>
      <c r="AB109" s="893"/>
      <c r="AC109" s="893"/>
      <c r="AD109" s="893"/>
      <c r="AE109" s="894"/>
      <c r="AF109" s="892" t="s">
        <v>426</v>
      </c>
      <c r="AG109" s="893"/>
      <c r="AH109" s="893"/>
      <c r="AI109" s="893"/>
      <c r="AJ109" s="894"/>
      <c r="AK109" s="892" t="s">
        <v>309</v>
      </c>
      <c r="AL109" s="893"/>
      <c r="AM109" s="893"/>
      <c r="AN109" s="893"/>
      <c r="AO109" s="894"/>
      <c r="AP109" s="892" t="s">
        <v>427</v>
      </c>
      <c r="AQ109" s="893"/>
      <c r="AR109" s="893"/>
      <c r="AS109" s="893"/>
      <c r="AT109" s="895"/>
      <c r="AU109" s="912" t="s">
        <v>424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425</v>
      </c>
      <c r="BR109" s="893"/>
      <c r="BS109" s="893"/>
      <c r="BT109" s="893"/>
      <c r="BU109" s="894"/>
      <c r="BV109" s="892" t="s">
        <v>426</v>
      </c>
      <c r="BW109" s="893"/>
      <c r="BX109" s="893"/>
      <c r="BY109" s="893"/>
      <c r="BZ109" s="894"/>
      <c r="CA109" s="892" t="s">
        <v>309</v>
      </c>
      <c r="CB109" s="893"/>
      <c r="CC109" s="893"/>
      <c r="CD109" s="893"/>
      <c r="CE109" s="894"/>
      <c r="CF109" s="913" t="s">
        <v>427</v>
      </c>
      <c r="CG109" s="913"/>
      <c r="CH109" s="913"/>
      <c r="CI109" s="913"/>
      <c r="CJ109" s="913"/>
      <c r="CK109" s="892" t="s">
        <v>428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425</v>
      </c>
      <c r="DH109" s="893"/>
      <c r="DI109" s="893"/>
      <c r="DJ109" s="893"/>
      <c r="DK109" s="894"/>
      <c r="DL109" s="892" t="s">
        <v>426</v>
      </c>
      <c r="DM109" s="893"/>
      <c r="DN109" s="893"/>
      <c r="DO109" s="893"/>
      <c r="DP109" s="894"/>
      <c r="DQ109" s="892" t="s">
        <v>309</v>
      </c>
      <c r="DR109" s="893"/>
      <c r="DS109" s="893"/>
      <c r="DT109" s="893"/>
      <c r="DU109" s="894"/>
      <c r="DV109" s="892" t="s">
        <v>427</v>
      </c>
      <c r="DW109" s="893"/>
      <c r="DX109" s="893"/>
      <c r="DY109" s="893"/>
      <c r="DZ109" s="895"/>
    </row>
    <row r="110" spans="1:131" s="230" customFormat="1" ht="26.25" customHeight="1" x14ac:dyDescent="0.15">
      <c r="A110" s="896" t="s">
        <v>429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638567</v>
      </c>
      <c r="AB110" s="900"/>
      <c r="AC110" s="900"/>
      <c r="AD110" s="900"/>
      <c r="AE110" s="901"/>
      <c r="AF110" s="902">
        <v>674069</v>
      </c>
      <c r="AG110" s="900"/>
      <c r="AH110" s="900"/>
      <c r="AI110" s="900"/>
      <c r="AJ110" s="901"/>
      <c r="AK110" s="902">
        <v>737437</v>
      </c>
      <c r="AL110" s="900"/>
      <c r="AM110" s="900"/>
      <c r="AN110" s="900"/>
      <c r="AO110" s="901"/>
      <c r="AP110" s="903">
        <v>10.8</v>
      </c>
      <c r="AQ110" s="904"/>
      <c r="AR110" s="904"/>
      <c r="AS110" s="904"/>
      <c r="AT110" s="905"/>
      <c r="AU110" s="906" t="s">
        <v>74</v>
      </c>
      <c r="AV110" s="907"/>
      <c r="AW110" s="907"/>
      <c r="AX110" s="907"/>
      <c r="AY110" s="907"/>
      <c r="AZ110" s="929" t="s">
        <v>430</v>
      </c>
      <c r="BA110" s="897"/>
      <c r="BB110" s="897"/>
      <c r="BC110" s="897"/>
      <c r="BD110" s="897"/>
      <c r="BE110" s="897"/>
      <c r="BF110" s="897"/>
      <c r="BG110" s="897"/>
      <c r="BH110" s="897"/>
      <c r="BI110" s="897"/>
      <c r="BJ110" s="897"/>
      <c r="BK110" s="897"/>
      <c r="BL110" s="897"/>
      <c r="BM110" s="897"/>
      <c r="BN110" s="897"/>
      <c r="BO110" s="897"/>
      <c r="BP110" s="898"/>
      <c r="BQ110" s="930">
        <v>7428916</v>
      </c>
      <c r="BR110" s="931"/>
      <c r="BS110" s="931"/>
      <c r="BT110" s="931"/>
      <c r="BU110" s="931"/>
      <c r="BV110" s="931">
        <v>7587748</v>
      </c>
      <c r="BW110" s="931"/>
      <c r="BX110" s="931"/>
      <c r="BY110" s="931"/>
      <c r="BZ110" s="931"/>
      <c r="CA110" s="931">
        <v>7047637</v>
      </c>
      <c r="CB110" s="931"/>
      <c r="CC110" s="931"/>
      <c r="CD110" s="931"/>
      <c r="CE110" s="931"/>
      <c r="CF110" s="944">
        <v>103</v>
      </c>
      <c r="CG110" s="945"/>
      <c r="CH110" s="945"/>
      <c r="CI110" s="945"/>
      <c r="CJ110" s="945"/>
      <c r="CK110" s="946" t="s">
        <v>431</v>
      </c>
      <c r="CL110" s="947"/>
      <c r="CM110" s="929" t="s">
        <v>432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433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434</v>
      </c>
      <c r="AB111" s="938"/>
      <c r="AC111" s="938"/>
      <c r="AD111" s="938"/>
      <c r="AE111" s="939"/>
      <c r="AF111" s="940" t="s">
        <v>434</v>
      </c>
      <c r="AG111" s="938"/>
      <c r="AH111" s="938"/>
      <c r="AI111" s="938"/>
      <c r="AJ111" s="939"/>
      <c r="AK111" s="940" t="s">
        <v>434</v>
      </c>
      <c r="AL111" s="938"/>
      <c r="AM111" s="938"/>
      <c r="AN111" s="938"/>
      <c r="AO111" s="939"/>
      <c r="AP111" s="941" t="s">
        <v>434</v>
      </c>
      <c r="AQ111" s="942"/>
      <c r="AR111" s="942"/>
      <c r="AS111" s="942"/>
      <c r="AT111" s="943"/>
      <c r="AU111" s="908"/>
      <c r="AV111" s="909"/>
      <c r="AW111" s="909"/>
      <c r="AX111" s="909"/>
      <c r="AY111" s="909"/>
      <c r="AZ111" s="922" t="s">
        <v>435</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130</v>
      </c>
      <c r="CG111" s="921"/>
      <c r="CH111" s="921"/>
      <c r="CI111" s="921"/>
      <c r="CJ111" s="921"/>
      <c r="CK111" s="948"/>
      <c r="CL111" s="949"/>
      <c r="CM111" s="922" t="s">
        <v>436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15">
      <c r="A112" s="952" t="s">
        <v>437</v>
      </c>
      <c r="B112" s="953"/>
      <c r="C112" s="923" t="s">
        <v>438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439</v>
      </c>
      <c r="BA112" s="923"/>
      <c r="BB112" s="923"/>
      <c r="BC112" s="923"/>
      <c r="BD112" s="923"/>
      <c r="BE112" s="923"/>
      <c r="BF112" s="923"/>
      <c r="BG112" s="923"/>
      <c r="BH112" s="923"/>
      <c r="BI112" s="923"/>
      <c r="BJ112" s="923"/>
      <c r="BK112" s="923"/>
      <c r="BL112" s="923"/>
      <c r="BM112" s="923"/>
      <c r="BN112" s="923"/>
      <c r="BO112" s="923"/>
      <c r="BP112" s="924"/>
      <c r="BQ112" s="925">
        <v>2677202</v>
      </c>
      <c r="BR112" s="926"/>
      <c r="BS112" s="926"/>
      <c r="BT112" s="926"/>
      <c r="BU112" s="926"/>
      <c r="BV112" s="926">
        <v>2424383</v>
      </c>
      <c r="BW112" s="926"/>
      <c r="BX112" s="926"/>
      <c r="BY112" s="926"/>
      <c r="BZ112" s="926"/>
      <c r="CA112" s="926">
        <v>2271005</v>
      </c>
      <c r="CB112" s="926"/>
      <c r="CC112" s="926"/>
      <c r="CD112" s="926"/>
      <c r="CE112" s="926"/>
      <c r="CF112" s="920">
        <v>33.200000000000003</v>
      </c>
      <c r="CG112" s="921"/>
      <c r="CH112" s="921"/>
      <c r="CI112" s="921"/>
      <c r="CJ112" s="921"/>
      <c r="CK112" s="948"/>
      <c r="CL112" s="949"/>
      <c r="CM112" s="922" t="s">
        <v>440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15">
      <c r="A113" s="954"/>
      <c r="B113" s="955"/>
      <c r="C113" s="923" t="s">
        <v>441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146411</v>
      </c>
      <c r="AB113" s="938"/>
      <c r="AC113" s="938"/>
      <c r="AD113" s="938"/>
      <c r="AE113" s="939"/>
      <c r="AF113" s="940">
        <v>106208</v>
      </c>
      <c r="AG113" s="938"/>
      <c r="AH113" s="938"/>
      <c r="AI113" s="938"/>
      <c r="AJ113" s="939"/>
      <c r="AK113" s="940">
        <v>114861</v>
      </c>
      <c r="AL113" s="938"/>
      <c r="AM113" s="938"/>
      <c r="AN113" s="938"/>
      <c r="AO113" s="939"/>
      <c r="AP113" s="941">
        <v>1.7</v>
      </c>
      <c r="AQ113" s="942"/>
      <c r="AR113" s="942"/>
      <c r="AS113" s="942"/>
      <c r="AT113" s="943"/>
      <c r="AU113" s="908"/>
      <c r="AV113" s="909"/>
      <c r="AW113" s="909"/>
      <c r="AX113" s="909"/>
      <c r="AY113" s="909"/>
      <c r="AZ113" s="922" t="s">
        <v>442</v>
      </c>
      <c r="BA113" s="923"/>
      <c r="BB113" s="923"/>
      <c r="BC113" s="923"/>
      <c r="BD113" s="923"/>
      <c r="BE113" s="923"/>
      <c r="BF113" s="923"/>
      <c r="BG113" s="923"/>
      <c r="BH113" s="923"/>
      <c r="BI113" s="923"/>
      <c r="BJ113" s="923"/>
      <c r="BK113" s="923"/>
      <c r="BL113" s="923"/>
      <c r="BM113" s="923"/>
      <c r="BN113" s="923"/>
      <c r="BO113" s="923"/>
      <c r="BP113" s="924"/>
      <c r="BQ113" s="925">
        <v>57979</v>
      </c>
      <c r="BR113" s="926"/>
      <c r="BS113" s="926"/>
      <c r="BT113" s="926"/>
      <c r="BU113" s="926"/>
      <c r="BV113" s="926">
        <v>31447</v>
      </c>
      <c r="BW113" s="926"/>
      <c r="BX113" s="926"/>
      <c r="BY113" s="926"/>
      <c r="BZ113" s="926"/>
      <c r="CA113" s="926">
        <v>35617</v>
      </c>
      <c r="CB113" s="926"/>
      <c r="CC113" s="926"/>
      <c r="CD113" s="926"/>
      <c r="CE113" s="926"/>
      <c r="CF113" s="920">
        <v>0.5</v>
      </c>
      <c r="CG113" s="921"/>
      <c r="CH113" s="921"/>
      <c r="CI113" s="921"/>
      <c r="CJ113" s="921"/>
      <c r="CK113" s="948"/>
      <c r="CL113" s="949"/>
      <c r="CM113" s="922" t="s">
        <v>443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444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44959</v>
      </c>
      <c r="AB114" s="959"/>
      <c r="AC114" s="959"/>
      <c r="AD114" s="959"/>
      <c r="AE114" s="960"/>
      <c r="AF114" s="961">
        <v>26407</v>
      </c>
      <c r="AG114" s="959"/>
      <c r="AH114" s="959"/>
      <c r="AI114" s="959"/>
      <c r="AJ114" s="960"/>
      <c r="AK114" s="961">
        <v>7021</v>
      </c>
      <c r="AL114" s="959"/>
      <c r="AM114" s="959"/>
      <c r="AN114" s="959"/>
      <c r="AO114" s="960"/>
      <c r="AP114" s="962">
        <v>0.1</v>
      </c>
      <c r="AQ114" s="963"/>
      <c r="AR114" s="963"/>
      <c r="AS114" s="963"/>
      <c r="AT114" s="964"/>
      <c r="AU114" s="908"/>
      <c r="AV114" s="909"/>
      <c r="AW114" s="909"/>
      <c r="AX114" s="909"/>
      <c r="AY114" s="909"/>
      <c r="AZ114" s="922" t="s">
        <v>445</v>
      </c>
      <c r="BA114" s="923"/>
      <c r="BB114" s="923"/>
      <c r="BC114" s="923"/>
      <c r="BD114" s="923"/>
      <c r="BE114" s="923"/>
      <c r="BF114" s="923"/>
      <c r="BG114" s="923"/>
      <c r="BH114" s="923"/>
      <c r="BI114" s="923"/>
      <c r="BJ114" s="923"/>
      <c r="BK114" s="923"/>
      <c r="BL114" s="923"/>
      <c r="BM114" s="923"/>
      <c r="BN114" s="923"/>
      <c r="BO114" s="923"/>
      <c r="BP114" s="924"/>
      <c r="BQ114" s="925">
        <v>1320163</v>
      </c>
      <c r="BR114" s="926"/>
      <c r="BS114" s="926"/>
      <c r="BT114" s="926"/>
      <c r="BU114" s="926"/>
      <c r="BV114" s="926">
        <v>1266958</v>
      </c>
      <c r="BW114" s="926"/>
      <c r="BX114" s="926"/>
      <c r="BY114" s="926"/>
      <c r="BZ114" s="926"/>
      <c r="CA114" s="926">
        <v>1210484</v>
      </c>
      <c r="CB114" s="926"/>
      <c r="CC114" s="926"/>
      <c r="CD114" s="926"/>
      <c r="CE114" s="926"/>
      <c r="CF114" s="920">
        <v>17.7</v>
      </c>
      <c r="CG114" s="921"/>
      <c r="CH114" s="921"/>
      <c r="CI114" s="921"/>
      <c r="CJ114" s="921"/>
      <c r="CK114" s="948"/>
      <c r="CL114" s="949"/>
      <c r="CM114" s="922" t="s">
        <v>446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447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1856</v>
      </c>
      <c r="AB115" s="938"/>
      <c r="AC115" s="938"/>
      <c r="AD115" s="938"/>
      <c r="AE115" s="939"/>
      <c r="AF115" s="940" t="s">
        <v>130</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448</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449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15">
      <c r="A116" s="956"/>
      <c r="B116" s="957"/>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451</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453</v>
      </c>
      <c r="Z117" s="894"/>
      <c r="AA117" s="978">
        <v>831793</v>
      </c>
      <c r="AB117" s="979"/>
      <c r="AC117" s="979"/>
      <c r="AD117" s="979"/>
      <c r="AE117" s="980"/>
      <c r="AF117" s="981">
        <v>806684</v>
      </c>
      <c r="AG117" s="979"/>
      <c r="AH117" s="979"/>
      <c r="AI117" s="979"/>
      <c r="AJ117" s="980"/>
      <c r="AK117" s="981">
        <v>859319</v>
      </c>
      <c r="AL117" s="979"/>
      <c r="AM117" s="979"/>
      <c r="AN117" s="979"/>
      <c r="AO117" s="980"/>
      <c r="AP117" s="982"/>
      <c r="AQ117" s="983"/>
      <c r="AR117" s="983"/>
      <c r="AS117" s="983"/>
      <c r="AT117" s="984"/>
      <c r="AU117" s="908"/>
      <c r="AV117" s="909"/>
      <c r="AW117" s="909"/>
      <c r="AX117" s="909"/>
      <c r="AY117" s="909"/>
      <c r="AZ117" s="974" t="s">
        <v>454</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455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428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425</v>
      </c>
      <c r="AB118" s="893"/>
      <c r="AC118" s="893"/>
      <c r="AD118" s="893"/>
      <c r="AE118" s="894"/>
      <c r="AF118" s="892" t="s">
        <v>426</v>
      </c>
      <c r="AG118" s="893"/>
      <c r="AH118" s="893"/>
      <c r="AI118" s="893"/>
      <c r="AJ118" s="894"/>
      <c r="AK118" s="892" t="s">
        <v>309</v>
      </c>
      <c r="AL118" s="893"/>
      <c r="AM118" s="893"/>
      <c r="AN118" s="893"/>
      <c r="AO118" s="894"/>
      <c r="AP118" s="970" t="s">
        <v>427</v>
      </c>
      <c r="AQ118" s="971"/>
      <c r="AR118" s="971"/>
      <c r="AS118" s="971"/>
      <c r="AT118" s="972"/>
      <c r="AU118" s="908"/>
      <c r="AV118" s="909"/>
      <c r="AW118" s="909"/>
      <c r="AX118" s="909"/>
      <c r="AY118" s="909"/>
      <c r="AZ118" s="973" t="s">
        <v>456</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457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6" t="s">
        <v>431</v>
      </c>
      <c r="B119" s="947"/>
      <c r="C119" s="929" t="s">
        <v>432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458</v>
      </c>
      <c r="BP119" s="1005"/>
      <c r="BQ119" s="999">
        <v>11484260</v>
      </c>
      <c r="BR119" s="1000"/>
      <c r="BS119" s="1000"/>
      <c r="BT119" s="1000"/>
      <c r="BU119" s="1000"/>
      <c r="BV119" s="1000">
        <v>11310536</v>
      </c>
      <c r="BW119" s="1000"/>
      <c r="BX119" s="1000"/>
      <c r="BY119" s="1000"/>
      <c r="BZ119" s="1000"/>
      <c r="CA119" s="1000">
        <v>10564743</v>
      </c>
      <c r="CB119" s="1000"/>
      <c r="CC119" s="1000"/>
      <c r="CD119" s="1000"/>
      <c r="CE119" s="1000"/>
      <c r="CF119" s="1001"/>
      <c r="CG119" s="1002"/>
      <c r="CH119" s="1002"/>
      <c r="CI119" s="1002"/>
      <c r="CJ119" s="1003"/>
      <c r="CK119" s="950"/>
      <c r="CL119" s="951"/>
      <c r="CM119" s="973" t="s">
        <v>459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15">
      <c r="A120" s="1057"/>
      <c r="B120" s="949"/>
      <c r="C120" s="922" t="s">
        <v>436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460</v>
      </c>
      <c r="AV120" s="992"/>
      <c r="AW120" s="992"/>
      <c r="AX120" s="992"/>
      <c r="AY120" s="993"/>
      <c r="AZ120" s="929" t="s">
        <v>461</v>
      </c>
      <c r="BA120" s="897"/>
      <c r="BB120" s="897"/>
      <c r="BC120" s="897"/>
      <c r="BD120" s="897"/>
      <c r="BE120" s="897"/>
      <c r="BF120" s="897"/>
      <c r="BG120" s="897"/>
      <c r="BH120" s="897"/>
      <c r="BI120" s="897"/>
      <c r="BJ120" s="897"/>
      <c r="BK120" s="897"/>
      <c r="BL120" s="897"/>
      <c r="BM120" s="897"/>
      <c r="BN120" s="897"/>
      <c r="BO120" s="897"/>
      <c r="BP120" s="898"/>
      <c r="BQ120" s="930">
        <v>3125519</v>
      </c>
      <c r="BR120" s="931"/>
      <c r="BS120" s="931"/>
      <c r="BT120" s="931"/>
      <c r="BU120" s="931"/>
      <c r="BV120" s="931">
        <v>3944916</v>
      </c>
      <c r="BW120" s="931"/>
      <c r="BX120" s="931"/>
      <c r="BY120" s="931"/>
      <c r="BZ120" s="931"/>
      <c r="CA120" s="931">
        <v>3905227</v>
      </c>
      <c r="CB120" s="931"/>
      <c r="CC120" s="931"/>
      <c r="CD120" s="931"/>
      <c r="CE120" s="931"/>
      <c r="CF120" s="944">
        <v>57.1</v>
      </c>
      <c r="CG120" s="945"/>
      <c r="CH120" s="945"/>
      <c r="CI120" s="945"/>
      <c r="CJ120" s="945"/>
      <c r="CK120" s="1006" t="s">
        <v>462</v>
      </c>
      <c r="CL120" s="1007"/>
      <c r="CM120" s="1007"/>
      <c r="CN120" s="1007"/>
      <c r="CO120" s="1008"/>
      <c r="CP120" s="1014" t="s">
        <v>463</v>
      </c>
      <c r="CQ120" s="1015"/>
      <c r="CR120" s="1015"/>
      <c r="CS120" s="1015"/>
      <c r="CT120" s="1015"/>
      <c r="CU120" s="1015"/>
      <c r="CV120" s="1015"/>
      <c r="CW120" s="1015"/>
      <c r="CX120" s="1015"/>
      <c r="CY120" s="1015"/>
      <c r="CZ120" s="1015"/>
      <c r="DA120" s="1015"/>
      <c r="DB120" s="1015"/>
      <c r="DC120" s="1015"/>
      <c r="DD120" s="1015"/>
      <c r="DE120" s="1015"/>
      <c r="DF120" s="1016"/>
      <c r="DG120" s="930">
        <v>2677202</v>
      </c>
      <c r="DH120" s="931"/>
      <c r="DI120" s="931"/>
      <c r="DJ120" s="931"/>
      <c r="DK120" s="931"/>
      <c r="DL120" s="931">
        <v>2424383</v>
      </c>
      <c r="DM120" s="931"/>
      <c r="DN120" s="931"/>
      <c r="DO120" s="931"/>
      <c r="DP120" s="931"/>
      <c r="DQ120" s="931">
        <v>2271005</v>
      </c>
      <c r="DR120" s="931"/>
      <c r="DS120" s="931"/>
      <c r="DT120" s="931"/>
      <c r="DU120" s="931"/>
      <c r="DV120" s="932">
        <v>33.200000000000003</v>
      </c>
      <c r="DW120" s="932"/>
      <c r="DX120" s="932"/>
      <c r="DY120" s="932"/>
      <c r="DZ120" s="933"/>
    </row>
    <row r="121" spans="1:130" s="230" customFormat="1" ht="26.25" customHeight="1" x14ac:dyDescent="0.15">
      <c r="A121" s="1057"/>
      <c r="B121" s="949"/>
      <c r="C121" s="974" t="s">
        <v>464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465</v>
      </c>
      <c r="BA121" s="923"/>
      <c r="BB121" s="923"/>
      <c r="BC121" s="923"/>
      <c r="BD121" s="923"/>
      <c r="BE121" s="923"/>
      <c r="BF121" s="923"/>
      <c r="BG121" s="923"/>
      <c r="BH121" s="923"/>
      <c r="BI121" s="923"/>
      <c r="BJ121" s="923"/>
      <c r="BK121" s="923"/>
      <c r="BL121" s="923"/>
      <c r="BM121" s="923"/>
      <c r="BN121" s="923"/>
      <c r="BO121" s="923"/>
      <c r="BP121" s="924"/>
      <c r="BQ121" s="925">
        <v>2519713</v>
      </c>
      <c r="BR121" s="926"/>
      <c r="BS121" s="926"/>
      <c r="BT121" s="926"/>
      <c r="BU121" s="926"/>
      <c r="BV121" s="926">
        <v>2678647</v>
      </c>
      <c r="BW121" s="926"/>
      <c r="BX121" s="926"/>
      <c r="BY121" s="926"/>
      <c r="BZ121" s="926"/>
      <c r="CA121" s="926">
        <v>2631240</v>
      </c>
      <c r="CB121" s="926"/>
      <c r="CC121" s="926"/>
      <c r="CD121" s="926"/>
      <c r="CE121" s="926"/>
      <c r="CF121" s="920">
        <v>38.4</v>
      </c>
      <c r="CG121" s="921"/>
      <c r="CH121" s="921"/>
      <c r="CI121" s="921"/>
      <c r="CJ121" s="921"/>
      <c r="CK121" s="1009"/>
      <c r="CL121" s="1010"/>
      <c r="CM121" s="1010"/>
      <c r="CN121" s="1010"/>
      <c r="CO121" s="1011"/>
      <c r="CP121" s="1019" t="s">
        <v>466</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130</v>
      </c>
      <c r="DM121" s="926"/>
      <c r="DN121" s="926"/>
      <c r="DO121" s="926"/>
      <c r="DP121" s="926"/>
      <c r="DQ121" s="926" t="s">
        <v>130</v>
      </c>
      <c r="DR121" s="926"/>
      <c r="DS121" s="926"/>
      <c r="DT121" s="926"/>
      <c r="DU121" s="926"/>
      <c r="DV121" s="927" t="s">
        <v>130</v>
      </c>
      <c r="DW121" s="927"/>
      <c r="DX121" s="927"/>
      <c r="DY121" s="927"/>
      <c r="DZ121" s="928"/>
    </row>
    <row r="122" spans="1:130" s="230" customFormat="1" ht="26.25" customHeight="1" x14ac:dyDescent="0.15">
      <c r="A122" s="1057"/>
      <c r="B122" s="949"/>
      <c r="C122" s="922" t="s">
        <v>446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467</v>
      </c>
      <c r="BA122" s="965"/>
      <c r="BB122" s="965"/>
      <c r="BC122" s="965"/>
      <c r="BD122" s="965"/>
      <c r="BE122" s="965"/>
      <c r="BF122" s="965"/>
      <c r="BG122" s="965"/>
      <c r="BH122" s="965"/>
      <c r="BI122" s="965"/>
      <c r="BJ122" s="965"/>
      <c r="BK122" s="965"/>
      <c r="BL122" s="965"/>
      <c r="BM122" s="965"/>
      <c r="BN122" s="965"/>
      <c r="BO122" s="965"/>
      <c r="BP122" s="966"/>
      <c r="BQ122" s="999">
        <v>7931662</v>
      </c>
      <c r="BR122" s="1000"/>
      <c r="BS122" s="1000"/>
      <c r="BT122" s="1000"/>
      <c r="BU122" s="1000"/>
      <c r="BV122" s="1000">
        <v>7967184</v>
      </c>
      <c r="BW122" s="1000"/>
      <c r="BX122" s="1000"/>
      <c r="BY122" s="1000"/>
      <c r="BZ122" s="1000"/>
      <c r="CA122" s="1000">
        <v>7629171</v>
      </c>
      <c r="CB122" s="1000"/>
      <c r="CC122" s="1000"/>
      <c r="CD122" s="1000"/>
      <c r="CE122" s="1000"/>
      <c r="CF122" s="1017">
        <v>111.5</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7"/>
      <c r="B123" s="949"/>
      <c r="C123" s="922" t="s">
        <v>452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1856</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468</v>
      </c>
      <c r="BP123" s="1005"/>
      <c r="BQ123" s="1063">
        <v>13576894</v>
      </c>
      <c r="BR123" s="1064"/>
      <c r="BS123" s="1064"/>
      <c r="BT123" s="1064"/>
      <c r="BU123" s="1064"/>
      <c r="BV123" s="1064">
        <v>14590747</v>
      </c>
      <c r="BW123" s="1064"/>
      <c r="BX123" s="1064"/>
      <c r="BY123" s="1064"/>
      <c r="BZ123" s="1064"/>
      <c r="CA123" s="1064">
        <v>14165638</v>
      </c>
      <c r="CB123" s="1064"/>
      <c r="CC123" s="1064"/>
      <c r="CD123" s="1064"/>
      <c r="CE123" s="1064"/>
      <c r="CF123" s="1001"/>
      <c r="CG123" s="1002"/>
      <c r="CH123" s="1002"/>
      <c r="CI123" s="1002"/>
      <c r="CJ123" s="1003"/>
      <c r="CK123" s="1009"/>
      <c r="CL123" s="1010"/>
      <c r="CM123" s="1010"/>
      <c r="CN123" s="1010"/>
      <c r="CO123" s="1011"/>
      <c r="CP123" s="1019" t="s">
        <v>404</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7"/>
      <c r="B124" s="949"/>
      <c r="C124" s="922" t="s">
        <v>455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469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470</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15">
      <c r="A125" s="1057"/>
      <c r="B125" s="949"/>
      <c r="C125" s="922" t="s">
        <v>457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471</v>
      </c>
      <c r="CL125" s="1007"/>
      <c r="CM125" s="1007"/>
      <c r="CN125" s="1007"/>
      <c r="CO125" s="1008"/>
      <c r="CP125" s="929" t="s">
        <v>472</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459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473</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8"/>
      <c r="B127" s="951"/>
      <c r="C127" s="973" t="s">
        <v>474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475</v>
      </c>
      <c r="AY127" s="1032"/>
      <c r="AZ127" s="1032"/>
      <c r="BA127" s="1032"/>
      <c r="BB127" s="1032"/>
      <c r="BC127" s="1032"/>
      <c r="BD127" s="1032"/>
      <c r="BE127" s="1033"/>
      <c r="BF127" s="1034" t="s">
        <v>476</v>
      </c>
      <c r="BG127" s="1032"/>
      <c r="BH127" s="1032"/>
      <c r="BI127" s="1032"/>
      <c r="BJ127" s="1032"/>
      <c r="BK127" s="1032"/>
      <c r="BL127" s="1033"/>
      <c r="BM127" s="1034" t="s">
        <v>477</v>
      </c>
      <c r="BN127" s="1032"/>
      <c r="BO127" s="1032"/>
      <c r="BP127" s="1032"/>
      <c r="BQ127" s="1032"/>
      <c r="BR127" s="1032"/>
      <c r="BS127" s="1033"/>
      <c r="BT127" s="1034" t="s">
        <v>478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479</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480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481</v>
      </c>
      <c r="X128" s="1043"/>
      <c r="Y128" s="1043"/>
      <c r="Z128" s="1044"/>
      <c r="AA128" s="1045">
        <v>154909</v>
      </c>
      <c r="AB128" s="1046"/>
      <c r="AC128" s="1046"/>
      <c r="AD128" s="1046"/>
      <c r="AE128" s="1047"/>
      <c r="AF128" s="1048">
        <v>143171</v>
      </c>
      <c r="AG128" s="1046"/>
      <c r="AH128" s="1046"/>
      <c r="AI128" s="1046"/>
      <c r="AJ128" s="1047"/>
      <c r="AK128" s="1048">
        <v>133241</v>
      </c>
      <c r="AL128" s="1046"/>
      <c r="AM128" s="1046"/>
      <c r="AN128" s="1046"/>
      <c r="AO128" s="1047"/>
      <c r="AP128" s="1049"/>
      <c r="AQ128" s="1050"/>
      <c r="AR128" s="1050"/>
      <c r="AS128" s="1050"/>
      <c r="AT128" s="1051"/>
      <c r="AU128" s="232"/>
      <c r="AV128" s="232"/>
      <c r="AW128" s="232"/>
      <c r="AX128" s="896" t="s">
        <v>482</v>
      </c>
      <c r="AY128" s="897"/>
      <c r="AZ128" s="897"/>
      <c r="BA128" s="897"/>
      <c r="BB128" s="897"/>
      <c r="BC128" s="897"/>
      <c r="BD128" s="897"/>
      <c r="BE128" s="898"/>
      <c r="BF128" s="1052" t="s">
        <v>130</v>
      </c>
      <c r="BG128" s="1053"/>
      <c r="BH128" s="1053"/>
      <c r="BI128" s="1053"/>
      <c r="BJ128" s="1053"/>
      <c r="BK128" s="1053"/>
      <c r="BL128" s="1054"/>
      <c r="BM128" s="1052">
        <v>13.89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483</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484</v>
      </c>
      <c r="X129" s="1071"/>
      <c r="Y129" s="1071"/>
      <c r="Z129" s="1072"/>
      <c r="AA129" s="958">
        <v>7184146</v>
      </c>
      <c r="AB129" s="959"/>
      <c r="AC129" s="959"/>
      <c r="AD129" s="959"/>
      <c r="AE129" s="960"/>
      <c r="AF129" s="961">
        <v>7675864</v>
      </c>
      <c r="AG129" s="959"/>
      <c r="AH129" s="959"/>
      <c r="AI129" s="959"/>
      <c r="AJ129" s="960"/>
      <c r="AK129" s="961">
        <v>7502655</v>
      </c>
      <c r="AL129" s="959"/>
      <c r="AM129" s="959"/>
      <c r="AN129" s="959"/>
      <c r="AO129" s="960"/>
      <c r="AP129" s="1073"/>
      <c r="AQ129" s="1074"/>
      <c r="AR129" s="1074"/>
      <c r="AS129" s="1074"/>
      <c r="AT129" s="1075"/>
      <c r="AU129" s="233"/>
      <c r="AV129" s="233"/>
      <c r="AW129" s="233"/>
      <c r="AX129" s="1065" t="s">
        <v>485</v>
      </c>
      <c r="AY129" s="923"/>
      <c r="AZ129" s="923"/>
      <c r="BA129" s="923"/>
      <c r="BB129" s="923"/>
      <c r="BC129" s="923"/>
      <c r="BD129" s="923"/>
      <c r="BE129" s="924"/>
      <c r="BF129" s="1066" t="s">
        <v>130</v>
      </c>
      <c r="BG129" s="1067"/>
      <c r="BH129" s="1067"/>
      <c r="BI129" s="1067"/>
      <c r="BJ129" s="1067"/>
      <c r="BK129" s="1067"/>
      <c r="BL129" s="1068"/>
      <c r="BM129" s="1066">
        <v>18.89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487</v>
      </c>
      <c r="X130" s="1071"/>
      <c r="Y130" s="1071"/>
      <c r="Z130" s="1072"/>
      <c r="AA130" s="958">
        <v>622685</v>
      </c>
      <c r="AB130" s="959"/>
      <c r="AC130" s="959"/>
      <c r="AD130" s="959"/>
      <c r="AE130" s="960"/>
      <c r="AF130" s="961">
        <v>637643</v>
      </c>
      <c r="AG130" s="959"/>
      <c r="AH130" s="959"/>
      <c r="AI130" s="959"/>
      <c r="AJ130" s="960"/>
      <c r="AK130" s="961">
        <v>657919</v>
      </c>
      <c r="AL130" s="959"/>
      <c r="AM130" s="959"/>
      <c r="AN130" s="959"/>
      <c r="AO130" s="960"/>
      <c r="AP130" s="1073"/>
      <c r="AQ130" s="1074"/>
      <c r="AR130" s="1074"/>
      <c r="AS130" s="1074"/>
      <c r="AT130" s="1075"/>
      <c r="AU130" s="233"/>
      <c r="AV130" s="233"/>
      <c r="AW130" s="233"/>
      <c r="AX130" s="1065" t="s">
        <v>488</v>
      </c>
      <c r="AY130" s="923"/>
      <c r="AZ130" s="923"/>
      <c r="BA130" s="923"/>
      <c r="BB130" s="923"/>
      <c r="BC130" s="923"/>
      <c r="BD130" s="923"/>
      <c r="BE130" s="924"/>
      <c r="BF130" s="1101">
        <v>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489</v>
      </c>
      <c r="X131" s="1108"/>
      <c r="Y131" s="1108"/>
      <c r="Z131" s="1109"/>
      <c r="AA131" s="1004">
        <v>6561461</v>
      </c>
      <c r="AB131" s="986"/>
      <c r="AC131" s="986"/>
      <c r="AD131" s="986"/>
      <c r="AE131" s="987"/>
      <c r="AF131" s="985">
        <v>7038221</v>
      </c>
      <c r="AG131" s="986"/>
      <c r="AH131" s="986"/>
      <c r="AI131" s="986"/>
      <c r="AJ131" s="987"/>
      <c r="AK131" s="985">
        <v>6844736</v>
      </c>
      <c r="AL131" s="986"/>
      <c r="AM131" s="986"/>
      <c r="AN131" s="986"/>
      <c r="AO131" s="987"/>
      <c r="AP131" s="1110"/>
      <c r="AQ131" s="1111"/>
      <c r="AR131" s="1111"/>
      <c r="AS131" s="1111"/>
      <c r="AT131" s="1112"/>
      <c r="AU131" s="233"/>
      <c r="AV131" s="233"/>
      <c r="AW131" s="233"/>
      <c r="AX131" s="1083" t="s">
        <v>490</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492</v>
      </c>
      <c r="W132" s="1094"/>
      <c r="X132" s="1094"/>
      <c r="Y132" s="1094"/>
      <c r="Z132" s="1095"/>
      <c r="AA132" s="1096">
        <v>0.82602030199999998</v>
      </c>
      <c r="AB132" s="1097"/>
      <c r="AC132" s="1097"/>
      <c r="AD132" s="1097"/>
      <c r="AE132" s="1098"/>
      <c r="AF132" s="1099">
        <v>0.36756447399999997</v>
      </c>
      <c r="AG132" s="1097"/>
      <c r="AH132" s="1097"/>
      <c r="AI132" s="1097"/>
      <c r="AJ132" s="1098"/>
      <c r="AK132" s="1099">
        <v>0.99578712800000002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493</v>
      </c>
      <c r="W133" s="1077"/>
      <c r="X133" s="1077"/>
      <c r="Y133" s="1077"/>
      <c r="Z133" s="1078"/>
      <c r="AA133" s="1079">
        <v>0.9</v>
      </c>
      <c r="AB133" s="1080"/>
      <c r="AC133" s="1080"/>
      <c r="AD133" s="1080"/>
      <c r="AE133" s="1081"/>
      <c r="AF133" s="1079">
        <v>0.6</v>
      </c>
      <c r="AG133" s="1080"/>
      <c r="AH133" s="1080"/>
      <c r="AI133" s="1080"/>
      <c r="AJ133" s="1081"/>
      <c r="AK133" s="1079">
        <v>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OQ9AohLbaurt7oYDNd328/pxT44Hv1I6bvdnXzsZakvTfa/GF6MBM85wVxzVA35+N82+DpsCkZISsV4a8B1xg==" saltValue="kl2cR+cqltIXOYwYZ6aa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586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PY7j+/KkJeSriKNKjZcNKzjt8XQvJvPDNUhJ35CgKLCxNXCjRnMLsj3dL249730klrFXCnM7VDRZoyIaW5oRQ==" saltValue="VAbfkpXK66yn5/jYcdsW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XJbooVLchRHptB6s0u1BCKU/PAgwBUIhxEHYrEYo4IlPFZMYZ3q1We+h3WDD5FDp6SkdrLLGzgBAfn5dllrRw==" saltValue="RHFF0HeuP48LSYrMtgMO1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85" zoomScaleNormal="85"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496</v>
      </c>
      <c r="AP7" s="272"/>
      <c r="AQ7" s="273" t="s">
        <v>497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498</v>
      </c>
      <c r="AQ8" s="279" t="s">
        <v>499</v>
      </c>
      <c r="AR8" s="280" t="s">
        <v>500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501</v>
      </c>
      <c r="AL9" s="1117"/>
      <c r="AM9" s="1117"/>
      <c r="AN9" s="1118"/>
      <c r="AO9" s="281">
        <v>2303629</v>
      </c>
      <c r="AP9" s="281">
        <v>65769</v>
      </c>
      <c r="AQ9" s="282">
        <v>65553</v>
      </c>
      <c r="AR9" s="283">
        <v>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502</v>
      </c>
      <c r="AL10" s="1117"/>
      <c r="AM10" s="1117"/>
      <c r="AN10" s="1118"/>
      <c r="AO10" s="284">
        <v>365718</v>
      </c>
      <c r="AP10" s="284">
        <v>10441</v>
      </c>
      <c r="AQ10" s="285">
        <v>8503</v>
      </c>
      <c r="AR10" s="286">
        <v>22.8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503</v>
      </c>
      <c r="AL11" s="1117"/>
      <c r="AM11" s="1117"/>
      <c r="AN11" s="1118"/>
      <c r="AO11" s="284">
        <v>6492</v>
      </c>
      <c r="AP11" s="284">
        <v>185</v>
      </c>
      <c r="AQ11" s="285">
        <v>289</v>
      </c>
      <c r="AR11" s="286">
        <v>-36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504</v>
      </c>
      <c r="AL12" s="1117"/>
      <c r="AM12" s="1117"/>
      <c r="AN12" s="1118"/>
      <c r="AO12" s="284">
        <v>32432</v>
      </c>
      <c r="AP12" s="284">
        <v>926</v>
      </c>
      <c r="AQ12" s="285">
        <v>23</v>
      </c>
      <c r="AR12" s="286">
        <v>3926.1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505</v>
      </c>
      <c r="AL13" s="1117"/>
      <c r="AM13" s="1117"/>
      <c r="AN13" s="1118"/>
      <c r="AO13" s="284">
        <v>77210</v>
      </c>
      <c r="AP13" s="284">
        <v>2204</v>
      </c>
      <c r="AQ13" s="285">
        <v>2667</v>
      </c>
      <c r="AR13" s="286">
        <v>-17.399999999999999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506</v>
      </c>
      <c r="AL14" s="1117"/>
      <c r="AM14" s="1117"/>
      <c r="AN14" s="1118"/>
      <c r="AO14" s="284">
        <v>41307</v>
      </c>
      <c r="AP14" s="284">
        <v>1179</v>
      </c>
      <c r="AQ14" s="285">
        <v>1163</v>
      </c>
      <c r="AR14" s="286">
        <v>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507</v>
      </c>
      <c r="AL15" s="1120"/>
      <c r="AM15" s="1120"/>
      <c r="AN15" s="1121"/>
      <c r="AO15" s="284">
        <v>-128853</v>
      </c>
      <c r="AP15" s="284">
        <v>-3679</v>
      </c>
      <c r="AQ15" s="285">
        <v>-4250</v>
      </c>
      <c r="AR15" s="286">
        <v>-13.4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2697935</v>
      </c>
      <c r="AP16" s="284">
        <v>77027</v>
      </c>
      <c r="AQ16" s="285">
        <v>73949</v>
      </c>
      <c r="AR16" s="286">
        <v>4.2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509</v>
      </c>
      <c r="AP20" s="293" t="s">
        <v>510</v>
      </c>
      <c r="AQ20" s="294" t="s">
        <v>511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512</v>
      </c>
      <c r="AL21" s="1123"/>
      <c r="AM21" s="1123"/>
      <c r="AN21" s="1124"/>
      <c r="AO21" s="297">
        <v>6.71</v>
      </c>
      <c r="AP21" s="298">
        <v>6.65</v>
      </c>
      <c r="AQ21" s="299">
        <v>0.06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513</v>
      </c>
      <c r="AL22" s="1123"/>
      <c r="AM22" s="1123"/>
      <c r="AN22" s="1124"/>
      <c r="AO22" s="302">
        <v>96.1</v>
      </c>
      <c r="AP22" s="303">
        <v>97</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496</v>
      </c>
      <c r="AP30" s="272"/>
      <c r="AQ30" s="273" t="s">
        <v>497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498</v>
      </c>
      <c r="AQ31" s="279" t="s">
        <v>499</v>
      </c>
      <c r="AR31" s="280" t="s">
        <v>500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517</v>
      </c>
      <c r="AL32" s="1131"/>
      <c r="AM32" s="1131"/>
      <c r="AN32" s="1132"/>
      <c r="AO32" s="312">
        <v>737437</v>
      </c>
      <c r="AP32" s="312">
        <v>21054</v>
      </c>
      <c r="AQ32" s="313">
        <v>33124</v>
      </c>
      <c r="AR32" s="314">
        <v>-36.4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518</v>
      </c>
      <c r="AL33" s="1131"/>
      <c r="AM33" s="1131"/>
      <c r="AN33" s="113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520</v>
      </c>
      <c r="AL34" s="1131"/>
      <c r="AM34" s="1131"/>
      <c r="AN34" s="1132"/>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521</v>
      </c>
      <c r="AL35" s="1131"/>
      <c r="AM35" s="1131"/>
      <c r="AN35" s="1132"/>
      <c r="AO35" s="312">
        <v>114861</v>
      </c>
      <c r="AP35" s="312">
        <v>3279</v>
      </c>
      <c r="AQ35" s="313">
        <v>9022</v>
      </c>
      <c r="AR35" s="314">
        <v>-63.7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522</v>
      </c>
      <c r="AL36" s="1131"/>
      <c r="AM36" s="1131"/>
      <c r="AN36" s="1132"/>
      <c r="AO36" s="312">
        <v>7021</v>
      </c>
      <c r="AP36" s="312">
        <v>200</v>
      </c>
      <c r="AQ36" s="313">
        <v>1987</v>
      </c>
      <c r="AR36" s="314">
        <v>-89.9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523</v>
      </c>
      <c r="AL37" s="1131"/>
      <c r="AM37" s="1131"/>
      <c r="AN37" s="1132"/>
      <c r="AO37" s="312" t="s">
        <v>519</v>
      </c>
      <c r="AP37" s="312" t="s">
        <v>519</v>
      </c>
      <c r="AQ37" s="313">
        <v>678</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524</v>
      </c>
      <c r="AL38" s="1134"/>
      <c r="AM38" s="1134"/>
      <c r="AN38" s="1135"/>
      <c r="AO38" s="315" t="s">
        <v>519</v>
      </c>
      <c r="AP38" s="315" t="s">
        <v>519</v>
      </c>
      <c r="AQ38" s="316">
        <v>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525</v>
      </c>
      <c r="AL39" s="1134"/>
      <c r="AM39" s="1134"/>
      <c r="AN39" s="1135"/>
      <c r="AO39" s="312">
        <v>-133241</v>
      </c>
      <c r="AP39" s="312">
        <v>-3804</v>
      </c>
      <c r="AQ39" s="313">
        <v>-3119</v>
      </c>
      <c r="AR39" s="314">
        <v>22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526</v>
      </c>
      <c r="AL40" s="1131"/>
      <c r="AM40" s="1131"/>
      <c r="AN40" s="1132"/>
      <c r="AO40" s="312">
        <v>-657919</v>
      </c>
      <c r="AP40" s="312">
        <v>-18784</v>
      </c>
      <c r="AQ40" s="313">
        <v>-27108</v>
      </c>
      <c r="AR40" s="314">
        <v>-30.7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68159</v>
      </c>
      <c r="AP41" s="312">
        <v>1946</v>
      </c>
      <c r="AQ41" s="313">
        <v>14583</v>
      </c>
      <c r="AR41" s="314">
        <v>-86.7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496</v>
      </c>
      <c r="AN49" s="1127" t="s">
        <v>530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531</v>
      </c>
      <c r="AO50" s="329" t="s">
        <v>532</v>
      </c>
      <c r="AP50" s="330" t="s">
        <v>533</v>
      </c>
      <c r="AQ50" s="331" t="s">
        <v>534</v>
      </c>
      <c r="AR50" s="332" t="s">
        <v>535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1440934</v>
      </c>
      <c r="AN51" s="334">
        <v>41426</v>
      </c>
      <c r="AO51" s="335">
        <v>191.3</v>
      </c>
      <c r="AP51" s="336">
        <v>47387</v>
      </c>
      <c r="AQ51" s="337">
        <v>-9.1999999999999993</v>
      </c>
      <c r="AR51" s="338">
        <v>200.5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859722</v>
      </c>
      <c r="AN52" s="342">
        <v>24717</v>
      </c>
      <c r="AO52" s="343">
        <v>87.7</v>
      </c>
      <c r="AP52" s="344">
        <v>24928</v>
      </c>
      <c r="AQ52" s="345">
        <v>0.3</v>
      </c>
      <c r="AR52" s="346">
        <v>87.4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838199</v>
      </c>
      <c r="AN53" s="334">
        <v>24088</v>
      </c>
      <c r="AO53" s="335">
        <v>-41.9</v>
      </c>
      <c r="AP53" s="336">
        <v>51264</v>
      </c>
      <c r="AQ53" s="337">
        <v>8.1999999999999993</v>
      </c>
      <c r="AR53" s="338">
        <v>-50.1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491405</v>
      </c>
      <c r="AN54" s="342">
        <v>14122</v>
      </c>
      <c r="AO54" s="343">
        <v>-42.9</v>
      </c>
      <c r="AP54" s="344">
        <v>26040</v>
      </c>
      <c r="AQ54" s="345">
        <v>4.5</v>
      </c>
      <c r="AR54" s="346">
        <v>-47.4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577688</v>
      </c>
      <c r="AN55" s="334">
        <v>16541</v>
      </c>
      <c r="AO55" s="335">
        <v>-31.3</v>
      </c>
      <c r="AP55" s="336">
        <v>52068</v>
      </c>
      <c r="AQ55" s="337">
        <v>1.6</v>
      </c>
      <c r="AR55" s="338">
        <v>-32.9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411549</v>
      </c>
      <c r="AN56" s="342">
        <v>11784</v>
      </c>
      <c r="AO56" s="343">
        <v>-16.600000000000001</v>
      </c>
      <c r="AP56" s="344">
        <v>26936</v>
      </c>
      <c r="AQ56" s="345">
        <v>3.4</v>
      </c>
      <c r="AR56" s="346">
        <v>-20</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651205</v>
      </c>
      <c r="AN57" s="334">
        <v>18606</v>
      </c>
      <c r="AO57" s="335">
        <v>12.5</v>
      </c>
      <c r="AP57" s="336">
        <v>47161</v>
      </c>
      <c r="AQ57" s="337">
        <v>-9.4</v>
      </c>
      <c r="AR57" s="338">
        <v>21.9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459237</v>
      </c>
      <c r="AN58" s="342">
        <v>13121</v>
      </c>
      <c r="AO58" s="343">
        <v>11.3</v>
      </c>
      <c r="AP58" s="344">
        <v>24595</v>
      </c>
      <c r="AQ58" s="345">
        <v>-8.6999999999999993</v>
      </c>
      <c r="AR58" s="346">
        <v>20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1065063</v>
      </c>
      <c r="AN59" s="334">
        <v>30408</v>
      </c>
      <c r="AO59" s="335">
        <v>63.4</v>
      </c>
      <c r="AP59" s="336">
        <v>43423</v>
      </c>
      <c r="AQ59" s="337">
        <v>-7.9</v>
      </c>
      <c r="AR59" s="338">
        <v>71.3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726132</v>
      </c>
      <c r="AN60" s="342">
        <v>20731</v>
      </c>
      <c r="AO60" s="343">
        <v>58</v>
      </c>
      <c r="AP60" s="344">
        <v>22207</v>
      </c>
      <c r="AQ60" s="345">
        <v>-9.6999999999999993</v>
      </c>
      <c r="AR60" s="346">
        <v>67.7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914618</v>
      </c>
      <c r="AN61" s="349">
        <v>26214</v>
      </c>
      <c r="AO61" s="350">
        <v>38.799999999999997</v>
      </c>
      <c r="AP61" s="351">
        <v>48261</v>
      </c>
      <c r="AQ61" s="352">
        <v>-3.3</v>
      </c>
      <c r="AR61" s="338">
        <v>42.1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589609</v>
      </c>
      <c r="AN62" s="342">
        <v>16895</v>
      </c>
      <c r="AO62" s="343">
        <v>19.5</v>
      </c>
      <c r="AP62" s="344">
        <v>24941</v>
      </c>
      <c r="AQ62" s="345">
        <v>-2</v>
      </c>
      <c r="AR62" s="346">
        <v>21.5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rQ6ncEVRajHXdgU2M8GRDWbFDWmpW20bDzBMzYq2cukJdKNnsOp3lUt0rqbzKOj70SbA3nu6scXxqV4/tNXsw==" saltValue="/+uYkFET6jiAwbft3um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544</v>
      </c>
    </row>
    <row r="121" spans="125:125" ht="13.5" hidden="1" customHeight="1" x14ac:dyDescent="0.15">
      <c r="DU121" s="259"/>
    </row>
  </sheetData>
  <sheetProtection algorithmName="SHA-512" hashValue="pyHYimfzMSTVt8b7J3y9yAnSCtmNvswj5buNca/P+J6jGHx/ncO6+uFcCUhpk+s+/dQEdVt71hOK6tYhHdQCPg==" saltValue="y/2KLhB/wW2npXSSHHqG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545</v>
      </c>
    </row>
  </sheetData>
  <sheetProtection algorithmName="SHA-512" hashValue="OuW7iR4jpzcbjrPnDSdRsqiViFZSz12RZQ2A4XYTENzAfsvytp3Xwmc3fqeuQTebjc5eydREve0Mjt/wH4wOQA==" saltValue="eklt3lkCUeIW8W3RT55o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39" t="s">
        <v>3</v>
      </c>
      <c r="D47" s="1139"/>
      <c r="E47" s="1140"/>
      <c r="F47" s="11">
        <v>11.96</v>
      </c>
      <c r="G47" s="12">
        <v>14.73</v>
      </c>
      <c r="H47" s="12">
        <v>14.77</v>
      </c>
      <c r="I47" s="12">
        <v>19.09</v>
      </c>
      <c r="J47" s="13">
        <v>17.16</v>
      </c>
    </row>
    <row r="48" spans="2:10" ht="57.75" customHeight="1" x14ac:dyDescent="0.15">
      <c r="B48" s="14"/>
      <c r="C48" s="1141" t="s">
        <v>4</v>
      </c>
      <c r="D48" s="1141"/>
      <c r="E48" s="1142"/>
      <c r="F48" s="15">
        <v>3.94</v>
      </c>
      <c r="G48" s="16">
        <v>5.05</v>
      </c>
      <c r="H48" s="16">
        <v>5</v>
      </c>
      <c r="I48" s="16">
        <v>5.55</v>
      </c>
      <c r="J48" s="17">
        <v>5.07</v>
      </c>
    </row>
    <row r="49" spans="2:10" ht="57.75" customHeight="1" thickBot="1" x14ac:dyDescent="0.2">
      <c r="B49" s="18"/>
      <c r="C49" s="1143" t="s">
        <v>5</v>
      </c>
      <c r="D49" s="1143"/>
      <c r="E49" s="1144"/>
      <c r="F49" s="19" t="s">
        <v>551</v>
      </c>
      <c r="G49" s="20">
        <v>3.94</v>
      </c>
      <c r="H49" s="20">
        <v>1.22</v>
      </c>
      <c r="I49" s="20">
        <v>6.14</v>
      </c>
      <c r="J49" s="21" t="s">
        <v>552</v>
      </c>
    </row>
    <row r="50" spans="2:10" x14ac:dyDescent="0.15"/>
  </sheetData>
  <sheetProtection algorithmName="SHA-512" hashValue="WBWJBYzSzNX00WyOjosf1BZCxwTrNIZZyLuH8wSwzECJO+DDnqtuJN1LR8u1IXNygoI1YF6/H7qSHOSLEW814w==" saltValue="zzf7R3/QlYw+xUpojwy6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2024-03-22T07:13:38Z</cp:lastPrinted>
  <dcterms:created xsi:type="dcterms:W3CDTF">2024-02-05T01:53:55Z</dcterms:created>
  <dcterms:modified xsi:type="dcterms:W3CDTF">2024-03-22T07:15:49Z</dcterms:modified>
  <cp:category/>
</cp:coreProperties>
</file>